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783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'1'!$A$1:$L$32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<sst xmlns="http://schemas.openxmlformats.org/spreadsheetml/2006/main" count="183" uniqueCount="77">
  <si>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</si>
  <si>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</si>
  <si>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</si>
  <si>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</si>
  <si>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</si>
  <si>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</si>
  <si>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</si>
  <si>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</si>
  <si>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</si>
  <si>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</si>
  <si>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</si>
  <si>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</si>
  <si>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</si>
  <si>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</si>
  <si>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</si>
  <si>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</si>
  <si>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</si>
  <si>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</si>
  <si>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</si>
  <si>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</si>
  <si>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</si>
  <si>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</si>
  <si>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</si>
  <si>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Trigo Thunderbay Spring No. 1, Spot (11,5%)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</si>
  <si>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</si>
  <si>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</si>
  <si>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</si>
  <si>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</si>
  <si>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</si>
  <si>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</si>
  <si>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</si>
  <si>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</si>
  <si>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</si>
  <si>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</si>
  <si>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</si>
  <si>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</si>
  <si>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</si>
  <si>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</si>
  <si>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</si>
  <si>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</si>
  <si>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</si>
  <si>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</si>
  <si>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</si>
  <si>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</si>
  <si>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</si>
  <si>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</si>
  <si>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</si>
  <si>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</si>
  <si>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</si>
  <si>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</si>
  <si>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</si>
  <si>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</si>
  <si>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</si>
  <si>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</si>
  <si>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</si>
  <si>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</si>
  <si>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</si>
  <si>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</si>
  <si>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</si>
  <si>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Teléfono :(56-2) 3973000</t>
  </si>
  <si>
    <t>Fax :(56-2) 3973111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</si>
  <si>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</si>
  <si>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</si>
  <si>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</si>
  <si>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</si>
  <si>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</si>
  <si>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</si>
  <si>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 xml:space="preserve"> -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</si>
  <si>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</si>
  <si>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</si>
  <si>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</si>
  <si>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</si>
  <si>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</si>
  <si>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</si>
  <si>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Julio/agosto 2012</t>
  </si>
  <si>
    <t>semana del 30 de julio al 5 de agosto de 2012</t>
  </si>
  <si>
    <t>Julio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</si>
</sst>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</numFmts>
  <fonts count="56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67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5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0" fontId="46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0" fillId="0" borderId="0" applyFont="0" applyFill="0" applyBorder="0" applyAlignment="0" applyProtection="0"/>
    <xf numFmtId="0" fontId="48" fillId="39" borderId="9" applyNumberFormat="0" applyAlignment="0" applyProtection="0"/>
    <xf numFmtId="173" fontId="13" fillId="3" borderId="10" applyAlignment="0" applyProtection="0"/>
    <xf numFmtId="173" fontId="13" fillId="4" borderId="10" applyAlignment="0" applyProtection="0"/>
    <xf numFmtId="172" fontId="13" fillId="18" borderId="10" applyAlignment="0" applyProtection="0"/>
    <xf numFmtId="0" fontId="49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0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3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4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4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175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21" applyNumberFormat="1" applyFont="1" applyFill="1" applyBorder="1" applyAlignment="1" applyProtection="1">
      <alignment horizontal="center"/>
      <protection/>
    </xf>
    <xf numFmtId="172" fontId="32" fillId="0" borderId="0" xfId="0" applyFont="1" applyBorder="1" applyAlignment="1">
      <alignment horizontal="left" vertical="center"/>
    </xf>
    <xf numFmtId="172" fontId="28" fillId="0" borderId="0" xfId="121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173" fontId="35" fillId="0" borderId="30" xfId="0" applyNumberFormat="1" applyFont="1" applyBorder="1" applyAlignment="1" applyProtection="1">
      <alignment horizontal="center" vertical="center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26" fillId="0" borderId="31" xfId="0" applyFont="1" applyBorder="1" applyAlignment="1" applyProtection="1">
      <alignment/>
      <protection/>
    </xf>
    <xf numFmtId="173" fontId="26" fillId="0" borderId="31" xfId="0" applyNumberFormat="1" applyFont="1" applyBorder="1" applyAlignment="1" applyProtection="1">
      <alignment horizontal="right"/>
      <protection/>
    </xf>
    <xf numFmtId="173" fontId="26" fillId="0" borderId="29" xfId="0" applyNumberFormat="1" applyFont="1" applyBorder="1" applyAlignment="1" applyProtection="1">
      <alignment horizontal="right"/>
      <protection/>
    </xf>
    <xf numFmtId="173" fontId="35" fillId="0" borderId="29" xfId="0" applyNumberFormat="1" applyFont="1" applyBorder="1" applyAlignment="1" applyProtection="1">
      <alignment horizontal="right"/>
      <protection/>
    </xf>
    <xf numFmtId="173" fontId="26" fillId="0" borderId="32" xfId="0" applyNumberFormat="1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/>
      <protection/>
    </xf>
    <xf numFmtId="172" fontId="26" fillId="19" borderId="31" xfId="0" applyFont="1" applyFill="1" applyBorder="1" applyAlignment="1" applyProtection="1">
      <alignment/>
      <protection/>
    </xf>
    <xf numFmtId="2" fontId="26" fillId="19" borderId="31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 horizontal="right" vertical="center"/>
      <protection/>
    </xf>
    <xf numFmtId="2" fontId="26" fillId="0" borderId="31" xfId="0" applyNumberFormat="1" applyFont="1" applyBorder="1" applyAlignment="1" applyProtection="1">
      <alignment vertical="center"/>
      <protection/>
    </xf>
    <xf numFmtId="175" fontId="26" fillId="0" borderId="31" xfId="0" applyNumberFormat="1" applyFont="1" applyBorder="1" applyAlignment="1">
      <alignment horizontal="right"/>
    </xf>
    <xf numFmtId="175" fontId="26" fillId="0" borderId="0" xfId="0" applyNumberFormat="1" applyFont="1" applyAlignment="1">
      <alignment horizontal="right"/>
    </xf>
    <xf numFmtId="2" fontId="26" fillId="19" borderId="31" xfId="0" applyNumberFormat="1" applyFont="1" applyFill="1" applyBorder="1" applyAlignment="1" applyProtection="1">
      <alignment horizontal="right" vertical="center"/>
      <protection/>
    </xf>
    <xf numFmtId="2" fontId="26" fillId="19" borderId="31" xfId="0" applyNumberFormat="1" applyFont="1" applyFill="1" applyBorder="1" applyAlignment="1" applyProtection="1">
      <alignment vertical="center"/>
      <protection/>
    </xf>
    <xf numFmtId="2" fontId="26" fillId="58" borderId="31" xfId="0" applyNumberFormat="1" applyFont="1" applyFill="1" applyBorder="1" applyAlignment="1" applyProtection="1">
      <alignment vertical="center"/>
      <protection/>
    </xf>
    <xf numFmtId="175" fontId="26" fillId="19" borderId="31" xfId="0" applyNumberFormat="1" applyFont="1" applyFill="1" applyBorder="1" applyAlignment="1">
      <alignment horizontal="right"/>
    </xf>
    <xf numFmtId="175" fontId="26" fillId="19" borderId="0" xfId="0" applyNumberFormat="1" applyFont="1" applyFill="1" applyAlignment="1">
      <alignment horizontal="right"/>
    </xf>
    <xf numFmtId="172" fontId="26" fillId="59" borderId="31" xfId="0" applyFont="1" applyFill="1" applyBorder="1" applyAlignment="1" applyProtection="1">
      <alignment/>
      <protection/>
    </xf>
    <xf numFmtId="2" fontId="26" fillId="59" borderId="31" xfId="0" applyNumberFormat="1" applyFont="1" applyFill="1" applyBorder="1" applyAlignment="1" applyProtection="1">
      <alignment horizontal="right" vertical="center"/>
      <protection/>
    </xf>
    <xf numFmtId="2" fontId="26" fillId="59" borderId="31" xfId="0" applyNumberFormat="1" applyFont="1" applyFill="1" applyBorder="1" applyAlignment="1" applyProtection="1">
      <alignment vertical="center"/>
      <protection/>
    </xf>
    <xf numFmtId="175" fontId="26" fillId="59" borderId="31" xfId="0" applyNumberFormat="1" applyFont="1" applyFill="1" applyBorder="1" applyAlignment="1">
      <alignment horizontal="right"/>
    </xf>
    <xf numFmtId="175" fontId="26" fillId="59" borderId="0" xfId="0" applyNumberFormat="1" applyFont="1" applyFill="1" applyAlignment="1">
      <alignment horizontal="right"/>
    </xf>
    <xf numFmtId="172" fontId="26" fillId="58" borderId="31" xfId="0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right" vertical="center"/>
      <protection/>
    </xf>
    <xf numFmtId="2" fontId="26" fillId="58" borderId="31" xfId="0" applyNumberFormat="1" applyFont="1" applyFill="1" applyBorder="1" applyAlignment="1" applyProtection="1">
      <alignment horizontal="right"/>
      <protection/>
    </xf>
    <xf numFmtId="175" fontId="26" fillId="58" borderId="31" xfId="0" applyNumberFormat="1" applyFont="1" applyFill="1" applyBorder="1" applyAlignment="1">
      <alignment horizontal="right"/>
    </xf>
    <xf numFmtId="175" fontId="26" fillId="58" borderId="0" xfId="0" applyNumberFormat="1" applyFont="1" applyFill="1" applyAlignment="1">
      <alignment horizontal="right"/>
    </xf>
    <xf numFmtId="2" fontId="26" fillId="59" borderId="31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>
      <alignment horizontal="right"/>
    </xf>
    <xf numFmtId="4" fontId="26" fillId="59" borderId="29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 applyProtection="1">
      <alignment horizontal="right"/>
      <protection/>
    </xf>
    <xf numFmtId="2" fontId="26" fillId="0" borderId="31" xfId="0" applyNumberFormat="1" applyFont="1" applyBorder="1" applyAlignment="1" applyProtection="1">
      <alignment horizontal="center" vertical="center"/>
      <protection/>
    </xf>
    <xf numFmtId="2" fontId="26" fillId="58" borderId="33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0" xfId="0" applyFont="1" applyFill="1" applyBorder="1" applyAlignment="1" applyProtection="1">
      <alignment/>
      <protection/>
    </xf>
    <xf numFmtId="172" fontId="35" fillId="0" borderId="32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4" fontId="35" fillId="4" borderId="33" xfId="0" applyNumberFormat="1" applyFont="1" applyFill="1" applyBorder="1" applyAlignment="1" applyProtection="1">
      <alignment horizontal="center"/>
      <protection/>
    </xf>
    <xf numFmtId="174" fontId="35" fillId="4" borderId="34" xfId="0" applyNumberFormat="1" applyFont="1" applyFill="1" applyBorder="1" applyAlignment="1" applyProtection="1">
      <alignment horizontal="center"/>
      <protection/>
    </xf>
    <xf numFmtId="172" fontId="26" fillId="0" borderId="32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 applyProtection="1">
      <alignment vertical="center"/>
      <protection/>
    </xf>
    <xf numFmtId="2" fontId="26" fillId="0" borderId="29" xfId="0" applyNumberFormat="1" applyFont="1" applyBorder="1" applyAlignment="1" applyProtection="1">
      <alignment horizontal="right" vertical="center"/>
      <protection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7" fillId="19" borderId="26" xfId="0" applyNumberFormat="1" applyFont="1" applyFill="1" applyBorder="1" applyAlignment="1" applyProtection="1">
      <alignment/>
      <protection/>
    </xf>
    <xf numFmtId="2" fontId="37" fillId="19" borderId="29" xfId="0" applyNumberFormat="1" applyFont="1" applyFill="1" applyBorder="1" applyAlignment="1" applyProtection="1">
      <alignment horizontal="right" vertical="center"/>
      <protection/>
    </xf>
    <xf numFmtId="2" fontId="37" fillId="19" borderId="0" xfId="0" applyNumberFormat="1" applyFont="1" applyFill="1" applyBorder="1" applyAlignment="1">
      <alignment horizontal="right" vertical="center"/>
    </xf>
    <xf numFmtId="173" fontId="37" fillId="0" borderId="26" xfId="0" applyNumberFormat="1" applyFont="1" applyBorder="1" applyAlignment="1" applyProtection="1">
      <alignment/>
      <protection/>
    </xf>
    <xf numFmtId="2" fontId="37" fillId="0" borderId="29" xfId="0" applyNumberFormat="1" applyFont="1" applyBorder="1" applyAlignment="1" applyProtection="1">
      <alignment horizontal="right" vertical="center"/>
      <protection/>
    </xf>
    <xf numFmtId="2" fontId="37" fillId="0" borderId="0" xfId="0" applyNumberFormat="1" applyFont="1" applyBorder="1" applyAlignment="1">
      <alignment horizontal="right" vertical="center"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1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173" fontId="37" fillId="0" borderId="26" xfId="0" applyNumberFormat="1" applyFont="1" applyBorder="1" applyAlignment="1">
      <alignment/>
    </xf>
    <xf numFmtId="2" fontId="55" fillId="0" borderId="29" xfId="0" applyNumberFormat="1" applyFont="1" applyBorder="1" applyAlignment="1" applyProtection="1">
      <alignment horizontal="right" vertical="center"/>
      <protection/>
    </xf>
    <xf numFmtId="2" fontId="37" fillId="0" borderId="26" xfId="0" applyNumberFormat="1" applyFont="1" applyBorder="1" applyAlignment="1">
      <alignment horizontal="right" vertical="center"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26" xfId="0" applyNumberFormat="1" applyFont="1" applyFill="1" applyBorder="1" applyAlignment="1">
      <alignment vertical="center"/>
    </xf>
    <xf numFmtId="2" fontId="26" fillId="19" borderId="0" xfId="0" applyNumberFormat="1" applyFont="1" applyFill="1" applyBorder="1" applyAlignment="1">
      <alignment vertical="center"/>
    </xf>
    <xf numFmtId="2" fontId="26" fillId="0" borderId="31" xfId="0" applyNumberFormat="1" applyFont="1" applyFill="1" applyBorder="1" applyAlignment="1" applyProtection="1">
      <alignment horizontal="center" vertical="center"/>
      <protection/>
    </xf>
    <xf numFmtId="2" fontId="26" fillId="19" borderId="29" xfId="0" applyNumberFormat="1" applyFont="1" applyFill="1" applyBorder="1" applyAlignment="1" applyProtection="1">
      <alignment vertical="center"/>
      <protection/>
    </xf>
    <xf numFmtId="2" fontId="26" fillId="0" borderId="34" xfId="0" applyNumberFormat="1" applyFont="1" applyBorder="1" applyAlignment="1" applyProtection="1">
      <alignment vertical="center"/>
      <protection/>
    </xf>
    <xf numFmtId="2" fontId="26" fillId="0" borderId="33" xfId="0" applyNumberFormat="1" applyFont="1" applyBorder="1" applyAlignment="1" applyProtection="1">
      <alignment horizontal="right" vertical="center"/>
      <protection/>
    </xf>
    <xf numFmtId="2" fontId="26" fillId="0" borderId="33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 vertical="center"/>
    </xf>
    <xf numFmtId="2" fontId="26" fillId="0" borderId="36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7" fillId="0" borderId="0" xfId="0" applyNumberFormat="1" applyFont="1" applyBorder="1" applyAlignment="1">
      <alignment horizontal="left"/>
    </xf>
    <xf numFmtId="172" fontId="32" fillId="0" borderId="0" xfId="0" applyFont="1" applyBorder="1" applyAlignment="1">
      <alignment horizontal="left"/>
    </xf>
    <xf numFmtId="2" fontId="26" fillId="59" borderId="31" xfId="0" applyNumberFormat="1" applyFont="1" applyFill="1" applyBorder="1" applyAlignment="1" applyProtection="1">
      <alignment/>
      <protection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3" fontId="26" fillId="0" borderId="35" xfId="0" applyNumberFormat="1" applyFont="1" applyBorder="1" applyAlignment="1" applyProtection="1">
      <alignment/>
      <protection/>
    </xf>
    <xf numFmtId="2" fontId="26" fillId="58" borderId="29" xfId="0" applyNumberFormat="1" applyFont="1" applyFill="1" applyBorder="1" applyAlignment="1" applyProtection="1">
      <alignment vertical="center"/>
      <protection/>
    </xf>
    <xf numFmtId="2" fontId="26" fillId="0" borderId="31" xfId="0" applyNumberFormat="1" applyFont="1" applyBorder="1" applyAlignment="1" applyProtection="1">
      <alignment horizontal="center"/>
      <protection/>
    </xf>
    <xf numFmtId="2" fontId="26" fillId="19" borderId="31" xfId="0" applyNumberFormat="1" applyFont="1" applyFill="1" applyBorder="1" applyAlignment="1" applyProtection="1">
      <alignment horizont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2" fontId="55" fillId="19" borderId="29" xfId="0" applyNumberFormat="1" applyFont="1" applyFill="1" applyBorder="1" applyAlignment="1" applyProtection="1">
      <alignment horizontal="right" vertical="center"/>
      <protection/>
    </xf>
    <xf numFmtId="2" fontId="55" fillId="0" borderId="31" xfId="0" applyNumberFormat="1" applyFont="1" applyFill="1" applyBorder="1" applyAlignment="1" applyProtection="1">
      <alignment horizontal="right" vertical="center"/>
      <protection/>
    </xf>
    <xf numFmtId="2" fontId="26" fillId="0" borderId="33" xfId="0" applyNumberFormat="1" applyFont="1" applyBorder="1" applyAlignment="1" applyProtection="1">
      <alignment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55" fillId="0" borderId="29" xfId="0" applyNumberFormat="1" applyFont="1" applyBorder="1" applyAlignment="1" applyProtection="1">
      <alignment horizontal="center" vertical="center"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2" fontId="26" fillId="58" borderId="31" xfId="0" applyNumberFormat="1" applyFont="1" applyFill="1" applyBorder="1" applyAlignment="1" applyProtection="1">
      <alignment horizontal="center" vertical="center"/>
      <protection/>
    </xf>
    <xf numFmtId="2" fontId="37" fillId="19" borderId="26" xfId="0" applyNumberFormat="1" applyFont="1" applyFill="1" applyBorder="1" applyAlignment="1">
      <alignment horizontal="right" vertical="center"/>
    </xf>
    <xf numFmtId="2" fontId="55" fillId="19" borderId="31" xfId="0" applyNumberFormat="1" applyFont="1" applyFill="1" applyBorder="1" applyAlignment="1" applyProtection="1">
      <alignment horizontal="right" vertical="center"/>
      <protection/>
    </xf>
    <xf numFmtId="2" fontId="26" fillId="0" borderId="31" xfId="0" applyNumberFormat="1" applyFont="1" applyFill="1" applyBorder="1" applyAlignment="1" applyProtection="1">
      <alignment vertical="center"/>
      <protection/>
    </xf>
    <xf numFmtId="2" fontId="26" fillId="19" borderId="31" xfId="0" applyNumberFormat="1" applyFont="1" applyFill="1" applyBorder="1" applyAlignment="1" applyProtection="1">
      <alignment horizontal="right"/>
      <protection/>
    </xf>
    <xf numFmtId="2" fontId="55" fillId="19" borderId="31" xfId="0" applyNumberFormat="1" applyFont="1" applyFill="1" applyBorder="1" applyAlignment="1" applyProtection="1">
      <alignment horizontal="right"/>
      <protection/>
    </xf>
    <xf numFmtId="2" fontId="55" fillId="0" borderId="31" xfId="0" applyNumberFormat="1" applyFont="1" applyBorder="1" applyAlignment="1" applyProtection="1">
      <alignment horizontal="right" vertical="center"/>
      <protection/>
    </xf>
    <xf numFmtId="2" fontId="55" fillId="0" borderId="31" xfId="0" applyNumberFormat="1" applyFont="1" applyBorder="1" applyAlignment="1" applyProtection="1">
      <alignment horizontal="center" vertical="center"/>
      <protection/>
    </xf>
    <xf numFmtId="4" fontId="26" fillId="58" borderId="31" xfId="0" applyNumberFormat="1" applyFont="1" applyFill="1" applyBorder="1" applyAlignment="1">
      <alignment horizontal="right"/>
    </xf>
    <xf numFmtId="4" fontId="26" fillId="58" borderId="0" xfId="0" applyNumberFormat="1" applyFont="1" applyFill="1" applyAlignment="1">
      <alignment horizontal="right"/>
    </xf>
    <xf numFmtId="4" fontId="26" fillId="59" borderId="0" xfId="0" applyNumberFormat="1" applyFont="1" applyFill="1" applyAlignment="1">
      <alignment horizontal="right"/>
    </xf>
    <xf numFmtId="2" fontId="26" fillId="0" borderId="31" xfId="0" applyNumberFormat="1" applyFont="1" applyBorder="1" applyAlignment="1" applyProtection="1">
      <alignment horizontal="right"/>
      <protection/>
    </xf>
    <xf numFmtId="2" fontId="35" fillId="0" borderId="28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 horizontal="right"/>
      <protection/>
    </xf>
    <xf numFmtId="2" fontId="26" fillId="0" borderId="25" xfId="0" applyNumberFormat="1" applyFont="1" applyBorder="1" applyAlignment="1" applyProtection="1">
      <alignment/>
      <protection/>
    </xf>
    <xf numFmtId="2" fontId="35" fillId="0" borderId="25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/>
      <protection/>
    </xf>
    <xf numFmtId="49" fontId="35" fillId="4" borderId="34" xfId="0" applyNumberFormat="1" applyFont="1" applyFill="1" applyBorder="1" applyAlignment="1" applyProtection="1">
      <alignment horizontal="center"/>
      <protection/>
    </xf>
    <xf numFmtId="49" fontId="35" fillId="4" borderId="33" xfId="0" applyNumberFormat="1" applyFont="1" applyFill="1" applyBorder="1" applyAlignment="1" applyProtection="1">
      <alignment horizontal="center"/>
      <protection/>
    </xf>
    <xf numFmtId="2" fontId="55" fillId="0" borderId="26" xfId="0" applyNumberFormat="1" applyFont="1" applyBorder="1" applyAlignment="1" applyProtection="1">
      <alignment horizontal="right" vertical="center"/>
      <protection/>
    </xf>
    <xf numFmtId="0" fontId="34" fillId="0" borderId="0" xfId="0" applyNumberFormat="1" applyFont="1" applyAlignment="1">
      <alignment/>
    </xf>
    <xf numFmtId="0" fontId="34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/>
    </xf>
    <xf numFmtId="0" fontId="33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172" fontId="31" fillId="0" borderId="0" xfId="121" applyFont="1" applyAlignment="1">
      <alignment horizontal="center"/>
    </xf>
    <xf numFmtId="0" fontId="33" fillId="0" borderId="0" xfId="0" applyNumberFormat="1" applyFont="1" applyAlignment="1">
      <alignment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2" xfId="0" applyFont="1" applyFill="1" applyBorder="1" applyAlignment="1" applyProtection="1">
      <alignment horizontal="center" vertical="center"/>
      <protection/>
    </xf>
    <xf numFmtId="172" fontId="35" fillId="4" borderId="31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</cellXfs>
  <cellStyles count="153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2" xfId="20"/>
    <cellStyle name="20% - Énfasis2 2" xfId="21"/>
    <cellStyle name="20% - Énfasis2 3" xfId="22"/>
    <cellStyle name="20% - Énfasis2 4" xfId="23"/>
    <cellStyle name="20% - Énfasis3" xfId="24"/>
    <cellStyle name="20% - Énfasis3 2" xfId="25"/>
    <cellStyle name="20% - Énfasis3 3" xfId="26"/>
    <cellStyle name="20% - Énfasis3 4" xfId="27"/>
    <cellStyle name="20% - Énfasis3 5" xfId="28"/>
    <cellStyle name="20% - Énfasis4" xfId="29"/>
    <cellStyle name="20% - Énfasis4 2" xfId="30"/>
    <cellStyle name="20% - Énfasis4 3" xfId="31"/>
    <cellStyle name="20% - Énfasis4 4" xfId="32"/>
    <cellStyle name="20% - Énfasis4 5" xfId="33"/>
    <cellStyle name="20% - Énfasis5" xfId="34"/>
    <cellStyle name="20% - Énfasis5 2" xfId="35"/>
    <cellStyle name="20% - Énfasis5 3" xfId="36"/>
    <cellStyle name="20% - Énfasis5 4" xfId="37"/>
    <cellStyle name="20% - Énfasis6" xfId="38"/>
    <cellStyle name="20% - Énfasis6 2" xfId="39"/>
    <cellStyle name="20% - Énfasis6 3" xfId="40"/>
    <cellStyle name="20% - Énfasis6 4" xfId="41"/>
    <cellStyle name="40% - Énfasis1" xfId="42"/>
    <cellStyle name="40% - Énfasis1 2" xfId="43"/>
    <cellStyle name="40% - Énfasis1 3" xfId="44"/>
    <cellStyle name="40% - Énfasis1 4" xfId="45"/>
    <cellStyle name="40% - Énfasis2" xfId="46"/>
    <cellStyle name="40% - Énfasis2 2" xfId="47"/>
    <cellStyle name="40% - Énfasis2 3" xfId="48"/>
    <cellStyle name="40% - Énfasis2 4" xfId="49"/>
    <cellStyle name="40% - Énfasis3" xfId="50"/>
    <cellStyle name="40% - Énfasis3 2" xfId="51"/>
    <cellStyle name="40% - Énfasis3 3" xfId="52"/>
    <cellStyle name="40% - Énfasis3 4" xfId="53"/>
    <cellStyle name="40% - Énfasis4" xfId="54"/>
    <cellStyle name="40% - Énfasis4 2" xfId="55"/>
    <cellStyle name="40% - Énfasis4 3" xfId="56"/>
    <cellStyle name="40% - Énfasis4 4" xfId="57"/>
    <cellStyle name="40% - Énfasis5" xfId="58"/>
    <cellStyle name="40% - Énfasis5 2" xfId="59"/>
    <cellStyle name="40% - Énfasis5 3" xfId="60"/>
    <cellStyle name="40% - Énfasis5 4" xfId="61"/>
    <cellStyle name="40% - Énfasis6" xfId="62"/>
    <cellStyle name="40% - Énfasis6 2" xfId="63"/>
    <cellStyle name="40% - Énfasis6 3" xfId="64"/>
    <cellStyle name="40% - Énfasis6 4" xfId="65"/>
    <cellStyle name="60% - Énfasis1" xfId="66"/>
    <cellStyle name="60% - Énfasis1 2" xfId="67"/>
    <cellStyle name="60% - Énfasis1 3" xfId="68"/>
    <cellStyle name="60% - Énfasis2" xfId="69"/>
    <cellStyle name="60% - Énfasis2 2" xfId="70"/>
    <cellStyle name="60% - Énfasis2 3" xfId="71"/>
    <cellStyle name="60% - Énfasis3" xfId="72"/>
    <cellStyle name="60% - Énfasis3 2" xfId="73"/>
    <cellStyle name="60% - Énfasis3 3" xfId="74"/>
    <cellStyle name="60% - Énfasis4" xfId="75"/>
    <cellStyle name="60% - Énfasis4 2" xfId="76"/>
    <cellStyle name="60% - Énfasis4 3" xfId="77"/>
    <cellStyle name="60% - Énfasis5" xfId="78"/>
    <cellStyle name="60% - Énfasis5 2" xfId="79"/>
    <cellStyle name="60% - Énfasis5 3" xfId="80"/>
    <cellStyle name="60% - Énfasis6" xfId="81"/>
    <cellStyle name="60% - Énfasis6 2" xfId="82"/>
    <cellStyle name="60% - Énfasis6 3" xfId="83"/>
    <cellStyle name="Buena" xfId="84"/>
    <cellStyle name="Buena 2" xfId="85"/>
    <cellStyle name="Buena 3" xfId="86"/>
    <cellStyle name="Cálculo" xfId="87"/>
    <cellStyle name="Cálculo 2" xfId="88"/>
    <cellStyle name="Cálculo 3" xfId="89"/>
    <cellStyle name="Cálculo 4" xfId="90"/>
    <cellStyle name="Celda de comprobación" xfId="91"/>
    <cellStyle name="Celda de comprobación 2" xfId="92"/>
    <cellStyle name="Celda de comprobación 3" xfId="93"/>
    <cellStyle name="Celda vinculada" xfId="94"/>
    <cellStyle name="Celda vinculada 2" xfId="95"/>
    <cellStyle name="Celda vinculada 3" xfId="96"/>
    <cellStyle name="Encabezado 4" xfId="97"/>
    <cellStyle name="Encabezado 4 2" xfId="98"/>
    <cellStyle name="Encabezado 4 3" xfId="99"/>
    <cellStyle name="Énfasis1" xfId="100"/>
    <cellStyle name="Énfasis1 2" xfId="101"/>
    <cellStyle name="Énfasis1 3" xfId="102"/>
    <cellStyle name="Énfasis2" xfId="103"/>
    <cellStyle name="Énfasis2 2" xfId="104"/>
    <cellStyle name="Énfasis2 3" xfId="105"/>
    <cellStyle name="Énfasis3" xfId="106"/>
    <cellStyle name="Énfasis3 2" xfId="107"/>
    <cellStyle name="Énfasis3 3" xfId="108"/>
    <cellStyle name="Énfasis4" xfId="109"/>
    <cellStyle name="Énfasis4 2" xfId="110"/>
    <cellStyle name="Énfasis4 3" xfId="111"/>
    <cellStyle name="Énfasis5" xfId="112"/>
    <cellStyle name="Énfasis5 2" xfId="113"/>
    <cellStyle name="Énfasis5 3" xfId="114"/>
    <cellStyle name="Énfasis6" xfId="115"/>
    <cellStyle name="Énfasis6 2" xfId="116"/>
    <cellStyle name="Énfasis6 3" xfId="117"/>
    <cellStyle name="Entrada" xfId="118"/>
    <cellStyle name="Entrada 2" xfId="119"/>
    <cellStyle name="Entrada 3" xfId="120"/>
    <cellStyle name="Hyperlink" xfId="121"/>
    <cellStyle name="Incorrecto" xfId="122"/>
    <cellStyle name="Incorrecto 2" xfId="123"/>
    <cellStyle name="Incorrecto 3" xfId="124"/>
    <cellStyle name="Comma" xfId="125"/>
    <cellStyle name="Comma [0]" xfId="126"/>
    <cellStyle name="Currency" xfId="127"/>
    <cellStyle name="Currency [0]" xfId="128"/>
    <cellStyle name="Neutral" xfId="129"/>
    <cellStyle name="Neutral 2" xfId="130"/>
    <cellStyle name="Neutral 3" xfId="131"/>
    <cellStyle name="No-definido" xfId="132"/>
    <cellStyle name="Normal 2" xfId="133"/>
    <cellStyle name="Normal 3" xfId="134"/>
    <cellStyle name="Normal 4" xfId="135"/>
    <cellStyle name="Normal 5" xfId="136"/>
    <cellStyle name="Notas" xfId="137"/>
    <cellStyle name="Notas 2" xfId="138"/>
    <cellStyle name="Notas 3" xfId="139"/>
    <cellStyle name="Notas 4" xfId="140"/>
    <cellStyle name="Percent" xfId="141"/>
    <cellStyle name="Salida" xfId="142"/>
    <cellStyle name="Salida 2" xfId="143"/>
    <cellStyle name="Salida 3" xfId="144"/>
    <cellStyle name="Salida 4" xfId="145"/>
    <cellStyle name="Texto de advertencia" xfId="146"/>
    <cellStyle name="Texto de advertencia 2" xfId="147"/>
    <cellStyle name="Texto de advertencia 3" xfId="148"/>
    <cellStyle name="Texto explicativo" xfId="149"/>
    <cellStyle name="Texto explicativo 2" xfId="150"/>
    <cellStyle name="Texto explicativo 3" xfId="151"/>
    <cellStyle name="Título" xfId="152"/>
    <cellStyle name="Título 1" xfId="153"/>
    <cellStyle name="Título 1 2" xfId="154"/>
    <cellStyle name="Título 1 3" xfId="155"/>
    <cellStyle name="Título 2" xfId="156"/>
    <cellStyle name="Título 2 2" xfId="157"/>
    <cellStyle name="Título 2 3" xfId="158"/>
    <cellStyle name="Título 3" xfId="159"/>
    <cellStyle name="Título 3 2" xfId="160"/>
    <cellStyle name="Título 3 3" xfId="161"/>
    <cellStyle name="Título 4" xfId="162"/>
    <cellStyle name="Título 5" xfId="163"/>
    <cellStyle name="Total" xfId="164"/>
    <cellStyle name="Total 2" xfId="165"/>
    <cellStyle name="Total 3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4" sqref="D24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26" t="s">
        <v>68</v>
      </c>
      <c r="E23" s="2"/>
      <c r="F23" s="2"/>
      <c r="G23" s="2"/>
    </row>
    <row r="24" spans="1:7" ht="18">
      <c r="A24" s="1"/>
      <c r="B24" s="1"/>
      <c r="C24" s="1"/>
      <c r="D24" s="11" t="s">
        <v>75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2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="90" zoomScaleNormal="90" zoomScalePageLayoutView="0" workbookViewId="0" topLeftCell="A1">
      <selection activeCell="A13" sqref="A13:G13"/>
    </sheetView>
  </sheetViews>
  <sheetFormatPr defaultColWidth="10.90625" defaultRowHeight="18"/>
  <cols>
    <col min="1" max="1" width="8.72265625" style="13" customWidth="1"/>
    <col min="2" max="2" width="7.99609375" style="13" customWidth="1"/>
    <col min="3" max="6" width="10.90625" style="13" customWidth="1"/>
    <col min="7" max="7" width="8.0859375" style="13" customWidth="1"/>
    <col min="8" max="16384" width="10.90625" style="13" customWidth="1"/>
  </cols>
  <sheetData>
    <row r="10" spans="1:7" ht="18">
      <c r="A10" s="163" t="s">
        <v>62</v>
      </c>
      <c r="B10" s="163"/>
      <c r="C10" s="163"/>
      <c r="D10" s="163"/>
      <c r="E10" s="163"/>
      <c r="F10" s="163"/>
      <c r="G10" s="163"/>
    </row>
    <row r="11" spans="1:7" ht="18">
      <c r="A11" s="166" t="s">
        <v>64</v>
      </c>
      <c r="B11" s="166"/>
      <c r="C11" s="166"/>
      <c r="D11" s="166"/>
      <c r="E11" s="166"/>
      <c r="F11" s="166"/>
      <c r="G11" s="166"/>
    </row>
    <row r="12" spans="1:7" ht="18">
      <c r="A12" s="16"/>
      <c r="B12" s="16"/>
      <c r="C12" s="16"/>
      <c r="D12" s="16"/>
      <c r="E12" s="16"/>
      <c r="F12" s="16"/>
      <c r="G12" s="16"/>
    </row>
    <row r="13" spans="1:7" ht="18">
      <c r="A13" s="164" t="s">
        <v>54</v>
      </c>
      <c r="B13" s="164"/>
      <c r="C13" s="164"/>
      <c r="D13" s="164"/>
      <c r="E13" s="164"/>
      <c r="F13" s="164"/>
      <c r="G13" s="164"/>
    </row>
    <row r="14" spans="1:7" ht="18">
      <c r="A14" s="165" t="s">
        <v>55</v>
      </c>
      <c r="B14" s="165"/>
      <c r="C14" s="165"/>
      <c r="D14" s="165"/>
      <c r="E14" s="165"/>
      <c r="F14" s="165"/>
      <c r="G14" s="165"/>
    </row>
    <row r="15" spans="1:7" ht="18">
      <c r="A15" s="16"/>
      <c r="B15" s="15"/>
      <c r="C15" s="15"/>
      <c r="D15" s="15"/>
      <c r="E15" s="15"/>
      <c r="F15" s="15"/>
      <c r="G15" s="15"/>
    </row>
    <row r="16" spans="1:7" ht="18">
      <c r="A16" s="16"/>
      <c r="B16" s="15"/>
      <c r="C16" s="15"/>
      <c r="D16" s="15"/>
      <c r="E16" s="15"/>
      <c r="F16" s="15"/>
      <c r="G16" s="15"/>
    </row>
    <row r="17" spans="1:7" ht="18">
      <c r="A17" s="16"/>
      <c r="B17" s="15"/>
      <c r="C17" s="15"/>
      <c r="D17" s="15"/>
      <c r="E17" s="15"/>
      <c r="F17" s="15"/>
      <c r="G17" s="15"/>
    </row>
    <row r="18" spans="1:7" ht="18">
      <c r="A18" s="165" t="s">
        <v>56</v>
      </c>
      <c r="B18" s="165"/>
      <c r="C18" s="165"/>
      <c r="D18" s="165"/>
      <c r="E18" s="165"/>
      <c r="F18" s="165"/>
      <c r="G18" s="165"/>
    </row>
    <row r="19" spans="1:7" ht="18">
      <c r="A19" s="164" t="s">
        <v>57</v>
      </c>
      <c r="B19" s="164"/>
      <c r="C19" s="164"/>
      <c r="D19" s="164"/>
      <c r="E19" s="164"/>
      <c r="F19" s="164"/>
      <c r="G19" s="164"/>
    </row>
    <row r="20" spans="1:7" ht="18">
      <c r="A20" s="16"/>
      <c r="B20" s="15"/>
      <c r="C20" s="15"/>
      <c r="D20" s="15"/>
      <c r="E20" s="15"/>
      <c r="F20" s="15"/>
      <c r="G20" s="15"/>
    </row>
    <row r="21" spans="1:7" ht="18">
      <c r="A21" s="16"/>
      <c r="B21" s="15"/>
      <c r="C21" s="15"/>
      <c r="D21" s="15"/>
      <c r="E21" s="15"/>
      <c r="F21" s="15"/>
      <c r="G21" s="15"/>
    </row>
    <row r="22" spans="1:7" ht="18">
      <c r="A22" s="165" t="s">
        <v>58</v>
      </c>
      <c r="B22" s="165"/>
      <c r="C22" s="165"/>
      <c r="D22" s="165"/>
      <c r="E22" s="165"/>
      <c r="F22" s="165"/>
      <c r="G22" s="165"/>
    </row>
    <row r="23" spans="1:7" ht="18">
      <c r="A23" s="16"/>
      <c r="B23" s="16"/>
      <c r="C23" s="16"/>
      <c r="D23" s="16"/>
      <c r="E23" s="16"/>
      <c r="F23" s="16"/>
      <c r="G23" s="16"/>
    </row>
    <row r="24" spans="1:7" ht="18">
      <c r="A24" s="167" t="s">
        <v>0</v>
      </c>
      <c r="B24" s="167"/>
      <c r="C24" s="167"/>
      <c r="D24" s="167"/>
      <c r="E24" s="167"/>
      <c r="F24" s="167"/>
      <c r="G24" s="167"/>
    </row>
    <row r="36" spans="2:4" ht="18">
      <c r="B36" s="168" t="s">
        <v>63</v>
      </c>
      <c r="C36" s="168"/>
      <c r="D36" s="168"/>
    </row>
    <row r="37" spans="2:4" ht="18">
      <c r="B37" s="168" t="s">
        <v>59</v>
      </c>
      <c r="C37" s="168"/>
      <c r="D37" s="15"/>
    </row>
    <row r="38" spans="2:4" ht="18">
      <c r="B38" s="168" t="s">
        <v>60</v>
      </c>
      <c r="C38" s="168"/>
      <c r="D38" s="15"/>
    </row>
    <row r="39" spans="2:4" ht="18">
      <c r="B39" s="162" t="s">
        <v>61</v>
      </c>
      <c r="C39" s="162"/>
      <c r="D39" s="15"/>
    </row>
  </sheetData>
  <sheetProtection/>
  <mergeCells count="12">
    <mergeCell ref="B37:C37"/>
    <mergeCell ref="B38:C38"/>
    <mergeCell ref="B39:C39"/>
    <mergeCell ref="A10:G10"/>
    <mergeCell ref="A13:G13"/>
    <mergeCell ref="A14:G14"/>
    <mergeCell ref="A18:G18"/>
    <mergeCell ref="A19:G19"/>
    <mergeCell ref="A22:G22"/>
    <mergeCell ref="A11:G11"/>
    <mergeCell ref="A24:G24"/>
    <mergeCell ref="B36:D36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7.9960937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69" t="s">
        <v>1</v>
      </c>
      <c r="B1" s="20" t="s">
        <v>2</v>
      </c>
      <c r="C1" s="20"/>
      <c r="D1" s="20"/>
      <c r="E1" s="20"/>
      <c r="F1" s="20"/>
      <c r="G1" s="20"/>
      <c r="H1" s="20"/>
      <c r="I1" s="20"/>
      <c r="J1" s="20"/>
      <c r="K1" s="20"/>
      <c r="L1" s="73"/>
    </row>
    <row r="2" spans="1:15" ht="15.75" customHeight="1">
      <c r="A2" s="169"/>
      <c r="B2" s="170" t="s">
        <v>74</v>
      </c>
      <c r="C2" s="170"/>
      <c r="D2" s="170"/>
      <c r="E2" s="170"/>
      <c r="F2" s="170"/>
      <c r="G2" s="171" t="s">
        <v>3</v>
      </c>
      <c r="H2" s="171"/>
      <c r="I2" s="171"/>
      <c r="J2" s="171" t="s">
        <v>4</v>
      </c>
      <c r="K2" s="171"/>
      <c r="L2" s="171"/>
      <c r="M2" s="4"/>
      <c r="N2" s="4"/>
      <c r="O2" s="4"/>
    </row>
    <row r="3" spans="1:15" ht="15.75">
      <c r="A3" s="169"/>
      <c r="B3" s="74" t="s">
        <v>5</v>
      </c>
      <c r="C3" s="75" t="s">
        <v>6</v>
      </c>
      <c r="D3" s="75" t="s">
        <v>7</v>
      </c>
      <c r="E3" s="75" t="s">
        <v>8</v>
      </c>
      <c r="F3" s="75" t="s">
        <v>9</v>
      </c>
      <c r="G3" s="171"/>
      <c r="H3" s="171"/>
      <c r="I3" s="171"/>
      <c r="J3" s="172" t="s">
        <v>76</v>
      </c>
      <c r="K3" s="172"/>
      <c r="L3" s="172"/>
      <c r="M3" s="4"/>
      <c r="N3" s="4"/>
      <c r="O3" s="4"/>
    </row>
    <row r="4" spans="1:15" ht="15.75">
      <c r="A4" s="169"/>
      <c r="B4" s="160">
        <v>30</v>
      </c>
      <c r="C4" s="159">
        <v>31</v>
      </c>
      <c r="D4" s="159">
        <v>1</v>
      </c>
      <c r="E4" s="159">
        <v>2</v>
      </c>
      <c r="F4" s="159">
        <v>3</v>
      </c>
      <c r="G4" s="154" t="s">
        <v>69</v>
      </c>
      <c r="H4" s="154" t="s">
        <v>70</v>
      </c>
      <c r="I4" s="27" t="s">
        <v>10</v>
      </c>
      <c r="J4" s="30">
        <v>2011</v>
      </c>
      <c r="K4" s="30">
        <v>2012</v>
      </c>
      <c r="L4" s="27" t="s">
        <v>10</v>
      </c>
      <c r="M4" s="4"/>
      <c r="N4" s="4"/>
      <c r="O4" s="4"/>
    </row>
    <row r="5" spans="1:15" ht="15" customHeight="1">
      <c r="A5" s="128" t="s">
        <v>11</v>
      </c>
      <c r="B5" s="155"/>
      <c r="C5" s="156"/>
      <c r="D5" s="156"/>
      <c r="E5" s="156"/>
      <c r="F5" s="157"/>
      <c r="G5" s="158"/>
      <c r="H5" s="158"/>
      <c r="I5" s="78"/>
      <c r="J5" s="79"/>
      <c r="K5" s="80"/>
      <c r="L5" s="78"/>
      <c r="M5" s="4"/>
      <c r="N5" s="4"/>
      <c r="O5" s="4"/>
    </row>
    <row r="6" spans="1:15" ht="15">
      <c r="A6" s="93" t="s">
        <v>12</v>
      </c>
      <c r="B6" s="44">
        <v>330</v>
      </c>
      <c r="C6" s="81">
        <v>335</v>
      </c>
      <c r="D6" s="81">
        <v>330</v>
      </c>
      <c r="E6" s="81">
        <v>335</v>
      </c>
      <c r="F6" s="81">
        <v>335</v>
      </c>
      <c r="G6" s="81">
        <v>328</v>
      </c>
      <c r="H6" s="81">
        <f>AVERAGE(B6:F6)</f>
        <v>333</v>
      </c>
      <c r="I6" s="45">
        <f>(H6/G6-1)*100</f>
        <v>1.5243902439024293</v>
      </c>
      <c r="J6" s="82">
        <v>361.14</v>
      </c>
      <c r="K6" s="83">
        <v>304.29</v>
      </c>
      <c r="L6" s="44">
        <f>(K6/J6-1)*100</f>
        <v>-15.741817577670702</v>
      </c>
      <c r="M6" s="4"/>
      <c r="N6" s="4"/>
      <c r="O6" s="4"/>
    </row>
    <row r="7" spans="1:15" ht="15">
      <c r="A7" s="129" t="s">
        <v>66</v>
      </c>
      <c r="B7" s="153">
        <v>317</v>
      </c>
      <c r="C7" s="85">
        <v>322</v>
      </c>
      <c r="D7" s="85">
        <v>317</v>
      </c>
      <c r="E7" s="85">
        <v>322</v>
      </c>
      <c r="F7" s="85">
        <v>332</v>
      </c>
      <c r="G7" s="40">
        <v>315</v>
      </c>
      <c r="H7" s="85">
        <f>AVERAGE(B7:F7)</f>
        <v>322</v>
      </c>
      <c r="I7" s="145">
        <f>(H7/G7-1)*100</f>
        <v>2.2222222222222143</v>
      </c>
      <c r="J7" s="95">
        <v>316.76</v>
      </c>
      <c r="K7" s="87">
        <v>292.19</v>
      </c>
      <c r="L7" s="105">
        <f>(K7/J7-1)*100</f>
        <v>-7.756661194595271</v>
      </c>
      <c r="M7" s="4"/>
      <c r="N7" s="4"/>
      <c r="O7" s="4"/>
    </row>
    <row r="8" spans="1:15" ht="15.75">
      <c r="A8" s="130" t="s">
        <v>13</v>
      </c>
      <c r="B8" s="39"/>
      <c r="C8" s="88"/>
      <c r="D8" s="88"/>
      <c r="E8" s="88"/>
      <c r="F8" s="88"/>
      <c r="G8" s="88"/>
      <c r="H8" s="88"/>
      <c r="I8" s="88"/>
      <c r="J8" s="89"/>
      <c r="K8" s="90"/>
      <c r="L8" s="39"/>
      <c r="M8" s="4"/>
      <c r="N8" s="4"/>
      <c r="O8" s="4"/>
    </row>
    <row r="9" spans="1:15" ht="15">
      <c r="A9" s="129" t="s">
        <v>14</v>
      </c>
      <c r="B9" s="133" t="s">
        <v>15</v>
      </c>
      <c r="C9" s="91" t="s">
        <v>15</v>
      </c>
      <c r="D9" s="91" t="s">
        <v>15</v>
      </c>
      <c r="E9" s="91" t="s">
        <v>15</v>
      </c>
      <c r="F9" s="91" t="s">
        <v>15</v>
      </c>
      <c r="G9" s="91" t="s">
        <v>15</v>
      </c>
      <c r="H9" s="91" t="s">
        <v>15</v>
      </c>
      <c r="I9" s="91" t="s">
        <v>15</v>
      </c>
      <c r="J9" s="86" t="s">
        <v>15</v>
      </c>
      <c r="K9" s="92" t="s">
        <v>15</v>
      </c>
      <c r="L9" s="63" t="s">
        <v>15</v>
      </c>
      <c r="M9" s="4"/>
      <c r="N9" s="4"/>
      <c r="O9" s="4"/>
    </row>
    <row r="10" spans="1:15" ht="15">
      <c r="A10" s="93" t="s">
        <v>16</v>
      </c>
      <c r="B10" s="146">
        <v>345.21</v>
      </c>
      <c r="C10" s="81">
        <v>339.24</v>
      </c>
      <c r="D10" s="81">
        <v>334.19</v>
      </c>
      <c r="E10" s="81">
        <v>328.86</v>
      </c>
      <c r="F10" s="81">
        <v>338.5</v>
      </c>
      <c r="G10" s="81">
        <v>338.174</v>
      </c>
      <c r="H10" s="146">
        <f>AVERAGE(B10:F10)</f>
        <v>337.2</v>
      </c>
      <c r="I10" s="81">
        <f>(H10/G10-1)*100</f>
        <v>-0.28801741115520585</v>
      </c>
      <c r="J10" s="82">
        <v>272.41</v>
      </c>
      <c r="K10" s="83">
        <v>328.92</v>
      </c>
      <c r="L10" s="44">
        <f>(K10/J10-1)*100</f>
        <v>20.744466062185673</v>
      </c>
      <c r="M10" s="4"/>
      <c r="N10" s="4"/>
      <c r="O10" s="4"/>
    </row>
    <row r="11" spans="1:15" ht="15">
      <c r="A11" s="94" t="s">
        <v>17</v>
      </c>
      <c r="B11" s="40">
        <v>375.52</v>
      </c>
      <c r="C11" s="85">
        <v>364.68</v>
      </c>
      <c r="D11" s="85">
        <v>361.56</v>
      </c>
      <c r="E11" s="85">
        <v>356.06</v>
      </c>
      <c r="F11" s="85">
        <v>365.97</v>
      </c>
      <c r="G11" s="85">
        <v>368.872</v>
      </c>
      <c r="H11" s="40">
        <f>AVERAGE(B11:F11)</f>
        <v>364.758</v>
      </c>
      <c r="I11" s="105">
        <f>(H11/G11-1)*100</f>
        <v>-1.1152920254180354</v>
      </c>
      <c r="J11" s="95">
        <v>309.43</v>
      </c>
      <c r="K11" s="96">
        <v>360.07</v>
      </c>
      <c r="L11" s="105">
        <f>(K11/J11-1)*100</f>
        <v>16.365575412855883</v>
      </c>
      <c r="M11" s="4"/>
      <c r="N11" s="4"/>
      <c r="O11" s="4"/>
    </row>
    <row r="12" spans="1:15" ht="15">
      <c r="A12" s="97" t="s">
        <v>18</v>
      </c>
      <c r="B12" s="147">
        <v>371.85</v>
      </c>
      <c r="C12" s="98">
        <v>361.01</v>
      </c>
      <c r="D12" s="98">
        <v>357.89</v>
      </c>
      <c r="E12" s="136">
        <v>352.37</v>
      </c>
      <c r="F12" s="136">
        <v>362.3</v>
      </c>
      <c r="G12" s="136">
        <v>365.2</v>
      </c>
      <c r="H12" s="147">
        <f>AVERAGE(B12:F12)</f>
        <v>361.08399999999995</v>
      </c>
      <c r="I12" s="136">
        <f>(H12/G12-1)*100</f>
        <v>-1.1270536692223554</v>
      </c>
      <c r="J12" s="143">
        <v>308.5868421052632</v>
      </c>
      <c r="K12" s="99">
        <v>356.04</v>
      </c>
      <c r="L12" s="144">
        <f>(K12/J12-1)*100</f>
        <v>15.377570077518055</v>
      </c>
      <c r="M12" s="4"/>
      <c r="N12" s="4"/>
      <c r="O12" s="4"/>
    </row>
    <row r="13" spans="1:15" ht="15">
      <c r="A13" s="100" t="s">
        <v>53</v>
      </c>
      <c r="B13" s="148">
        <v>368.17</v>
      </c>
      <c r="C13" s="101">
        <v>357.34</v>
      </c>
      <c r="D13" s="101">
        <v>354.21</v>
      </c>
      <c r="E13" s="108">
        <v>348.7</v>
      </c>
      <c r="F13" s="108">
        <v>358.62</v>
      </c>
      <c r="G13" s="108">
        <v>361.52200000000005</v>
      </c>
      <c r="H13" s="148">
        <f>AVERAGE(B13:F13)</f>
        <v>357.408</v>
      </c>
      <c r="I13" s="137">
        <f>(H13/G13-1)*100</f>
        <v>-1.1379667074203015</v>
      </c>
      <c r="J13" s="109">
        <v>308.5868421052632</v>
      </c>
      <c r="K13" s="102">
        <v>352.4923809523809</v>
      </c>
      <c r="L13" s="137">
        <f>(K13/J13-1)*100</f>
        <v>14.227936145164911</v>
      </c>
      <c r="M13" s="4"/>
      <c r="N13" s="4"/>
      <c r="O13" s="4"/>
    </row>
    <row r="14" spans="1:15" ht="15">
      <c r="A14" s="103" t="s">
        <v>19</v>
      </c>
      <c r="B14" s="134" t="s">
        <v>15</v>
      </c>
      <c r="C14" s="88" t="s">
        <v>15</v>
      </c>
      <c r="D14" s="88" t="s">
        <v>15</v>
      </c>
      <c r="E14" s="88" t="s">
        <v>15</v>
      </c>
      <c r="F14" s="88" t="s">
        <v>15</v>
      </c>
      <c r="G14" s="88" t="s">
        <v>15</v>
      </c>
      <c r="H14" s="88" t="s">
        <v>15</v>
      </c>
      <c r="I14" s="88" t="s">
        <v>15</v>
      </c>
      <c r="J14" s="89" t="s">
        <v>67</v>
      </c>
      <c r="K14" s="90" t="s">
        <v>15</v>
      </c>
      <c r="L14" s="39" t="s">
        <v>15</v>
      </c>
      <c r="M14" s="4"/>
      <c r="N14" s="4"/>
      <c r="O14" s="4"/>
    </row>
    <row r="15" spans="1:15" ht="15">
      <c r="A15" s="94" t="s">
        <v>20</v>
      </c>
      <c r="B15" s="133" t="s">
        <v>15</v>
      </c>
      <c r="C15" s="91" t="s">
        <v>15</v>
      </c>
      <c r="D15" s="91" t="s">
        <v>15</v>
      </c>
      <c r="E15" s="91" t="s">
        <v>15</v>
      </c>
      <c r="F15" s="91" t="s">
        <v>15</v>
      </c>
      <c r="G15" s="91" t="s">
        <v>15</v>
      </c>
      <c r="H15" s="91" t="s">
        <v>15</v>
      </c>
      <c r="I15" s="91" t="s">
        <v>15</v>
      </c>
      <c r="J15" s="86" t="s">
        <v>15</v>
      </c>
      <c r="K15" s="92" t="s">
        <v>15</v>
      </c>
      <c r="L15" s="63" t="s">
        <v>15</v>
      </c>
      <c r="M15" s="4"/>
      <c r="N15" s="4"/>
      <c r="O15" s="4"/>
    </row>
    <row r="16" spans="1:15" ht="15">
      <c r="A16" s="103"/>
      <c r="B16" s="39"/>
      <c r="C16" s="81"/>
      <c r="D16" s="81"/>
      <c r="E16" s="81"/>
      <c r="F16" s="88"/>
      <c r="G16" s="39"/>
      <c r="H16" s="44"/>
      <c r="I16" s="39"/>
      <c r="J16" s="82"/>
      <c r="K16" s="90"/>
      <c r="L16" s="39"/>
      <c r="M16" s="4"/>
      <c r="N16" s="4"/>
      <c r="O16" s="4"/>
    </row>
    <row r="17" spans="1:15" ht="15.75">
      <c r="A17" s="104" t="s">
        <v>21</v>
      </c>
      <c r="B17" s="63"/>
      <c r="C17" s="85"/>
      <c r="D17" s="85"/>
      <c r="E17" s="85"/>
      <c r="F17" s="91"/>
      <c r="G17" s="40"/>
      <c r="H17" s="40"/>
      <c r="I17" s="105"/>
      <c r="J17" s="95"/>
      <c r="K17" s="87"/>
      <c r="L17" s="41"/>
      <c r="M17" s="4"/>
      <c r="N17" s="4"/>
      <c r="O17" s="4"/>
    </row>
    <row r="18" spans="1:15" ht="15">
      <c r="A18" s="106" t="s">
        <v>22</v>
      </c>
      <c r="B18" s="39" t="s">
        <v>15</v>
      </c>
      <c r="C18" s="88" t="s">
        <v>15</v>
      </c>
      <c r="D18" s="88" t="s">
        <v>15</v>
      </c>
      <c r="E18" s="88" t="s">
        <v>15</v>
      </c>
      <c r="F18" s="88" t="s">
        <v>15</v>
      </c>
      <c r="G18" s="88" t="s">
        <v>15</v>
      </c>
      <c r="H18" s="88" t="s">
        <v>15</v>
      </c>
      <c r="I18" s="88" t="s">
        <v>15</v>
      </c>
      <c r="J18" s="82">
        <v>404.89</v>
      </c>
      <c r="K18" s="90" t="s">
        <v>15</v>
      </c>
      <c r="L18" s="39" t="s">
        <v>15</v>
      </c>
      <c r="M18" s="4"/>
      <c r="N18" s="4"/>
      <c r="O18" s="4"/>
    </row>
    <row r="19" spans="1:15" ht="15">
      <c r="A19" s="107" t="s">
        <v>23</v>
      </c>
      <c r="B19" s="149" t="s">
        <v>15</v>
      </c>
      <c r="C19" s="140" t="s">
        <v>15</v>
      </c>
      <c r="D19" s="140" t="s">
        <v>15</v>
      </c>
      <c r="E19" s="140" t="s">
        <v>15</v>
      </c>
      <c r="F19" s="140" t="s">
        <v>15</v>
      </c>
      <c r="G19" s="91" t="s">
        <v>15</v>
      </c>
      <c r="H19" s="91" t="s">
        <v>15</v>
      </c>
      <c r="I19" s="91" t="s">
        <v>15</v>
      </c>
      <c r="J19" s="161">
        <v>404.89</v>
      </c>
      <c r="K19" s="92" t="s">
        <v>15</v>
      </c>
      <c r="L19" s="63" t="s">
        <v>15</v>
      </c>
      <c r="M19" s="4"/>
      <c r="N19" s="4"/>
      <c r="O19" s="4"/>
    </row>
    <row r="20" spans="1:15" ht="15.75">
      <c r="A20" s="110" t="s">
        <v>11</v>
      </c>
      <c r="B20" s="44"/>
      <c r="C20" s="81"/>
      <c r="D20" s="81"/>
      <c r="E20" s="81"/>
      <c r="F20" s="81"/>
      <c r="G20" s="81"/>
      <c r="H20" s="44"/>
      <c r="I20" s="45"/>
      <c r="J20" s="82"/>
      <c r="K20" s="90"/>
      <c r="L20" s="45"/>
      <c r="M20" s="4"/>
      <c r="N20" s="4"/>
      <c r="O20" s="4"/>
    </row>
    <row r="21" spans="1:15" ht="15">
      <c r="A21" s="94" t="s">
        <v>24</v>
      </c>
      <c r="B21" s="40">
        <v>304</v>
      </c>
      <c r="C21" s="85">
        <v>313</v>
      </c>
      <c r="D21" s="85">
        <v>308</v>
      </c>
      <c r="E21" s="85">
        <v>300</v>
      </c>
      <c r="F21" s="85">
        <v>300</v>
      </c>
      <c r="G21" s="85">
        <v>294.2</v>
      </c>
      <c r="H21" s="85">
        <f>AVERAGE(B21:F21)</f>
        <v>305</v>
      </c>
      <c r="I21" s="105">
        <f>(H21/G21-1)*100</f>
        <v>3.6709721278042284</v>
      </c>
      <c r="J21" s="95">
        <v>300.19</v>
      </c>
      <c r="K21" s="96">
        <v>288.81</v>
      </c>
      <c r="L21" s="105">
        <f>(K21/J21-1)*100</f>
        <v>-3.7909324094740016</v>
      </c>
      <c r="M21" s="4"/>
      <c r="N21" s="4"/>
      <c r="O21" s="4"/>
    </row>
    <row r="22" spans="1:15" ht="15.75">
      <c r="A22" s="110" t="s">
        <v>13</v>
      </c>
      <c r="B22" s="39"/>
      <c r="C22" s="81"/>
      <c r="D22" s="81"/>
      <c r="E22" s="88"/>
      <c r="F22" s="88"/>
      <c r="G22" s="81"/>
      <c r="H22" s="44"/>
      <c r="I22" s="44"/>
      <c r="J22" s="111"/>
      <c r="K22" s="112"/>
      <c r="L22" s="44"/>
      <c r="M22" s="4"/>
      <c r="N22" s="4"/>
      <c r="O22" s="4"/>
    </row>
    <row r="23" spans="1:15" ht="15">
      <c r="A23" s="94" t="s">
        <v>25</v>
      </c>
      <c r="B23" s="63" t="s">
        <v>15</v>
      </c>
      <c r="C23" s="91" t="s">
        <v>15</v>
      </c>
      <c r="D23" s="91" t="s">
        <v>15</v>
      </c>
      <c r="E23" s="91" t="s">
        <v>15</v>
      </c>
      <c r="F23" s="91" t="s">
        <v>15</v>
      </c>
      <c r="G23" s="91" t="s">
        <v>15</v>
      </c>
      <c r="H23" s="63" t="s">
        <v>15</v>
      </c>
      <c r="I23" s="113" t="s">
        <v>15</v>
      </c>
      <c r="J23" s="86" t="s">
        <v>15</v>
      </c>
      <c r="K23" s="92" t="s">
        <v>15</v>
      </c>
      <c r="L23" s="113" t="s">
        <v>15</v>
      </c>
      <c r="M23" s="4"/>
      <c r="N23" s="4"/>
      <c r="O23" s="4"/>
    </row>
    <row r="24" spans="1:15" ht="15">
      <c r="A24" s="103" t="s">
        <v>26</v>
      </c>
      <c r="B24" s="44">
        <v>348.62</v>
      </c>
      <c r="C24" s="114">
        <v>342.12</v>
      </c>
      <c r="D24" s="81">
        <v>339.76</v>
      </c>
      <c r="E24" s="81">
        <v>337.2</v>
      </c>
      <c r="F24" s="81">
        <v>343.5</v>
      </c>
      <c r="G24" s="81">
        <v>340.68600000000004</v>
      </c>
      <c r="H24" s="44">
        <f>AVERAGE(B24:F24)</f>
        <v>342.24</v>
      </c>
      <c r="I24" s="81">
        <f>(H24/G24-1)*100</f>
        <v>0.45613849703245446</v>
      </c>
      <c r="J24" s="82">
        <v>304.43</v>
      </c>
      <c r="K24" s="83">
        <v>336.64</v>
      </c>
      <c r="L24" s="44">
        <f>(K24/J24-1)*100</f>
        <v>10.580428998456126</v>
      </c>
      <c r="M24" s="4"/>
      <c r="N24" s="4"/>
      <c r="O24" s="4"/>
    </row>
    <row r="25" spans="1:15" ht="15">
      <c r="A25" s="94" t="s">
        <v>27</v>
      </c>
      <c r="B25" s="40">
        <v>347.62</v>
      </c>
      <c r="C25" s="84">
        <v>341.12</v>
      </c>
      <c r="D25" s="85">
        <v>338.76</v>
      </c>
      <c r="E25" s="85">
        <v>336.2</v>
      </c>
      <c r="F25" s="85">
        <v>342.5</v>
      </c>
      <c r="G25" s="85">
        <v>339.68600000000004</v>
      </c>
      <c r="H25" s="40">
        <f>AVERAGE(B25:F25)</f>
        <v>341.24</v>
      </c>
      <c r="I25" s="105">
        <f>(H25/G25-1)*100</f>
        <v>0.4574813209846651</v>
      </c>
      <c r="J25" s="95">
        <v>303.43</v>
      </c>
      <c r="K25" s="96">
        <v>335.64</v>
      </c>
      <c r="L25" s="105">
        <f>(K25/J25-1)*100</f>
        <v>10.61529842138218</v>
      </c>
      <c r="M25" s="4"/>
      <c r="N25" s="4"/>
      <c r="O25" s="4"/>
    </row>
    <row r="26" spans="1:15" ht="15.75">
      <c r="A26" s="110" t="s">
        <v>28</v>
      </c>
      <c r="B26" s="39"/>
      <c r="C26" s="114"/>
      <c r="D26" s="114"/>
      <c r="E26" s="114"/>
      <c r="F26" s="81"/>
      <c r="G26" s="44"/>
      <c r="H26" s="44"/>
      <c r="I26" s="44"/>
      <c r="J26" s="111"/>
      <c r="K26" s="112"/>
      <c r="L26" s="44"/>
      <c r="M26" s="4"/>
      <c r="N26" s="4"/>
      <c r="O26" s="4"/>
    </row>
    <row r="27" spans="1:15" ht="15">
      <c r="A27" s="94" t="s">
        <v>29</v>
      </c>
      <c r="B27" s="40">
        <v>559</v>
      </c>
      <c r="C27" s="84">
        <v>559</v>
      </c>
      <c r="D27" s="84">
        <v>559</v>
      </c>
      <c r="E27" s="85">
        <v>559</v>
      </c>
      <c r="F27" s="85">
        <v>559</v>
      </c>
      <c r="G27" s="85">
        <v>590.8</v>
      </c>
      <c r="H27" s="40">
        <f>AVERAGE(B27:F27)</f>
        <v>559</v>
      </c>
      <c r="I27" s="105">
        <f>(H27/G27-1)*100</f>
        <v>-5.382532159783338</v>
      </c>
      <c r="J27" s="95">
        <v>530.33</v>
      </c>
      <c r="K27" s="96">
        <v>601.27</v>
      </c>
      <c r="L27" s="41">
        <f>(K27/J27-1)*100</f>
        <v>13.376576848377407</v>
      </c>
      <c r="M27" s="4"/>
      <c r="N27" s="4"/>
      <c r="O27" s="4"/>
    </row>
    <row r="28" spans="1:12" ht="15">
      <c r="A28" s="103" t="s">
        <v>30</v>
      </c>
      <c r="B28" s="44">
        <v>552</v>
      </c>
      <c r="C28" s="114">
        <v>552</v>
      </c>
      <c r="D28" s="114">
        <v>552</v>
      </c>
      <c r="E28" s="81">
        <v>552</v>
      </c>
      <c r="F28" s="81">
        <v>552</v>
      </c>
      <c r="G28" s="81">
        <v>586.2</v>
      </c>
      <c r="H28" s="44">
        <f>AVERAGE(B28:F28)</f>
        <v>552</v>
      </c>
      <c r="I28" s="44">
        <f>(H28/G28-1)*100</f>
        <v>-5.834186284544529</v>
      </c>
      <c r="J28" s="82">
        <v>526.62</v>
      </c>
      <c r="K28" s="83">
        <v>597.55</v>
      </c>
      <c r="L28" s="44">
        <f>(K28/J28-1)*100</f>
        <v>13.46891496714897</v>
      </c>
    </row>
    <row r="29" spans="1:12" ht="15">
      <c r="A29" s="131" t="s">
        <v>31</v>
      </c>
      <c r="B29" s="116">
        <v>552</v>
      </c>
      <c r="C29" s="115">
        <v>552</v>
      </c>
      <c r="D29" s="115">
        <v>552</v>
      </c>
      <c r="E29" s="141">
        <v>552</v>
      </c>
      <c r="F29" s="141">
        <v>552</v>
      </c>
      <c r="G29" s="116">
        <v>579.6</v>
      </c>
      <c r="H29" s="116">
        <f>AVERAGE(B29:F29)</f>
        <v>552</v>
      </c>
      <c r="I29" s="117">
        <f>(H29/G29-1)*100</f>
        <v>-4.761904761904767</v>
      </c>
      <c r="J29" s="118">
        <v>511.43</v>
      </c>
      <c r="K29" s="119">
        <v>588.55</v>
      </c>
      <c r="L29" s="138">
        <f>(K29/J29-1)*100</f>
        <v>15.079287488023763</v>
      </c>
    </row>
    <row r="30" spans="1:8" ht="15.75">
      <c r="A30" s="120" t="s">
        <v>32</v>
      </c>
      <c r="B30" s="121"/>
      <c r="C30" s="122"/>
      <c r="D30" s="122"/>
      <c r="E30" s="122"/>
      <c r="F30" s="122"/>
      <c r="G30" s="123" t="s">
        <v>0</v>
      </c>
      <c r="H30" s="120"/>
    </row>
    <row r="31" spans="1:3" ht="15">
      <c r="A31" s="124" t="s">
        <v>71</v>
      </c>
      <c r="B31" s="124"/>
      <c r="C31" s="124"/>
    </row>
    <row r="32" ht="15">
      <c r="A32" s="125"/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  <ignoredErrors>
    <ignoredError sqref="H6:H7 H12:H13 H10:H11 H21:H2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8"/>
      <c r="B1" s="19" t="s">
        <v>33</v>
      </c>
      <c r="C1" s="20"/>
      <c r="D1" s="20"/>
      <c r="E1" s="20"/>
      <c r="F1" s="20"/>
      <c r="G1" s="20"/>
      <c r="H1" s="20"/>
      <c r="I1" s="20"/>
      <c r="J1" s="21"/>
      <c r="K1" s="21"/>
      <c r="L1" s="22"/>
    </row>
    <row r="2" spans="1:12" ht="15" customHeight="1">
      <c r="A2" s="23"/>
      <c r="B2" s="170" t="s">
        <v>74</v>
      </c>
      <c r="C2" s="170"/>
      <c r="D2" s="170"/>
      <c r="E2" s="170"/>
      <c r="F2" s="170"/>
      <c r="G2" s="173" t="s">
        <v>3</v>
      </c>
      <c r="H2" s="173"/>
      <c r="I2" s="173"/>
      <c r="J2" s="24"/>
      <c r="K2" s="25"/>
      <c r="L2" s="26"/>
    </row>
    <row r="3" spans="1:12" ht="15" customHeight="1">
      <c r="A3" s="23"/>
      <c r="B3" s="170"/>
      <c r="C3" s="170"/>
      <c r="D3" s="170"/>
      <c r="E3" s="170"/>
      <c r="F3" s="170"/>
      <c r="G3" s="173"/>
      <c r="H3" s="173"/>
      <c r="I3" s="173"/>
      <c r="J3" s="172" t="s">
        <v>4</v>
      </c>
      <c r="K3" s="172"/>
      <c r="L3" s="172"/>
    </row>
    <row r="4" spans="1:12" ht="15" customHeight="1">
      <c r="A4" s="174" t="s">
        <v>1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173"/>
      <c r="H4" s="173"/>
      <c r="I4" s="173"/>
      <c r="J4" s="172" t="s">
        <v>76</v>
      </c>
      <c r="K4" s="172"/>
      <c r="L4" s="172"/>
    </row>
    <row r="5" spans="1:12" ht="15" customHeight="1">
      <c r="A5" s="174"/>
      <c r="B5" s="76">
        <v>30</v>
      </c>
      <c r="C5" s="77">
        <v>31</v>
      </c>
      <c r="D5" s="77">
        <v>1</v>
      </c>
      <c r="E5" s="77">
        <v>2</v>
      </c>
      <c r="F5" s="77">
        <v>3</v>
      </c>
      <c r="G5" s="29" t="s">
        <v>69</v>
      </c>
      <c r="H5" s="29" t="s">
        <v>70</v>
      </c>
      <c r="I5" s="135" t="s">
        <v>72</v>
      </c>
      <c r="J5" s="30">
        <v>2011</v>
      </c>
      <c r="K5" s="30">
        <v>2012</v>
      </c>
      <c r="L5" s="135" t="s">
        <v>72</v>
      </c>
    </row>
    <row r="6" spans="1:12" ht="15" customHeight="1">
      <c r="A6" s="31"/>
      <c r="B6" s="32"/>
      <c r="C6" s="33"/>
      <c r="D6" s="33"/>
      <c r="E6" s="33"/>
      <c r="F6" s="34"/>
      <c r="G6" s="35"/>
      <c r="H6" s="35"/>
      <c r="I6" s="36"/>
      <c r="J6" s="37"/>
      <c r="K6" s="4"/>
      <c r="L6" s="37"/>
    </row>
    <row r="7" spans="1:12" ht="15" customHeight="1">
      <c r="A7" s="38" t="s">
        <v>34</v>
      </c>
      <c r="B7" s="39" t="s">
        <v>15</v>
      </c>
      <c r="C7" s="39" t="s">
        <v>15</v>
      </c>
      <c r="D7" s="39" t="s">
        <v>15</v>
      </c>
      <c r="E7" s="39" t="s">
        <v>15</v>
      </c>
      <c r="F7" s="39" t="s">
        <v>15</v>
      </c>
      <c r="G7" s="39" t="s">
        <v>15</v>
      </c>
      <c r="H7" s="39" t="s">
        <v>15</v>
      </c>
      <c r="I7" s="39" t="s">
        <v>15</v>
      </c>
      <c r="J7" s="39" t="s">
        <v>15</v>
      </c>
      <c r="K7" s="39" t="s">
        <v>15</v>
      </c>
      <c r="L7" s="39" t="s">
        <v>15</v>
      </c>
    </row>
    <row r="8" spans="1:12" ht="15" customHeight="1">
      <c r="A8" s="31" t="s">
        <v>35</v>
      </c>
      <c r="B8" s="41">
        <v>264.7252</v>
      </c>
      <c r="C8" s="40">
        <v>261.9694</v>
      </c>
      <c r="D8" s="40">
        <v>255.5967</v>
      </c>
      <c r="E8" s="40">
        <v>256.1134</v>
      </c>
      <c r="F8" s="84">
        <v>260.4193</v>
      </c>
      <c r="G8" s="41">
        <v>256.59569999999997</v>
      </c>
      <c r="H8" s="41">
        <f aca="true" t="shared" si="0" ref="H8:H22">AVERAGE(B8:F8)</f>
        <v>259.76480000000004</v>
      </c>
      <c r="I8" s="145">
        <f aca="true" t="shared" si="1" ref="I8:I25">(H8/G8-1)*100</f>
        <v>1.2350557706150456</v>
      </c>
      <c r="J8" s="42">
        <v>241.24</v>
      </c>
      <c r="K8" s="43">
        <v>255.38</v>
      </c>
      <c r="L8" s="41">
        <f>(K8/J8-1)*100</f>
        <v>5.8613828552478875</v>
      </c>
    </row>
    <row r="9" spans="1:12" ht="15" customHeight="1">
      <c r="A9" s="38" t="s">
        <v>36</v>
      </c>
      <c r="B9" s="45">
        <v>643</v>
      </c>
      <c r="C9" s="44">
        <v>665</v>
      </c>
      <c r="D9" s="44">
        <v>670</v>
      </c>
      <c r="E9" s="44">
        <v>657</v>
      </c>
      <c r="F9" s="45">
        <v>646</v>
      </c>
      <c r="G9" s="45">
        <v>645.2</v>
      </c>
      <c r="H9" s="45">
        <f t="shared" si="0"/>
        <v>656.2</v>
      </c>
      <c r="I9" s="45">
        <f t="shared" si="1"/>
        <v>1.7048977061376425</v>
      </c>
      <c r="J9" s="47">
        <v>523.33</v>
      </c>
      <c r="K9" s="48">
        <v>627.29</v>
      </c>
      <c r="L9" s="44">
        <f>(K9/J9-1)*100</f>
        <v>19.865094682131712</v>
      </c>
    </row>
    <row r="10" spans="1:12" ht="15" customHeight="1">
      <c r="A10" s="31" t="s">
        <v>37</v>
      </c>
      <c r="B10" s="41">
        <v>634.1096</v>
      </c>
      <c r="C10" s="153">
        <v>632.3642</v>
      </c>
      <c r="D10" s="40">
        <v>618.1259</v>
      </c>
      <c r="E10" s="40">
        <v>607.3783</v>
      </c>
      <c r="F10" s="84">
        <v>608.5725</v>
      </c>
      <c r="G10" s="41">
        <v>615.9764</v>
      </c>
      <c r="H10" s="41">
        <f t="shared" si="0"/>
        <v>620.1101000000001</v>
      </c>
      <c r="I10" s="145">
        <f t="shared" si="1"/>
        <v>0.6710809050476829</v>
      </c>
      <c r="J10" s="42">
        <v>501.28</v>
      </c>
      <c r="K10" s="43">
        <v>609.45</v>
      </c>
      <c r="L10" s="41">
        <f>(K10/J10-1)*100</f>
        <v>21.578758378550923</v>
      </c>
    </row>
    <row r="11" spans="1:12" ht="15" customHeight="1">
      <c r="A11" s="38" t="s">
        <v>65</v>
      </c>
      <c r="B11" s="45">
        <v>620.991834295957</v>
      </c>
      <c r="C11" s="44">
        <v>630.2915335463258</v>
      </c>
      <c r="D11" s="44">
        <v>618.5155626496409</v>
      </c>
      <c r="E11" s="44">
        <v>610.8178105388984</v>
      </c>
      <c r="F11" s="45">
        <v>612.9736163459631</v>
      </c>
      <c r="G11" s="45">
        <v>603.412444837046</v>
      </c>
      <c r="H11" s="45">
        <f t="shared" si="0"/>
        <v>618.7180714753571</v>
      </c>
      <c r="I11" s="45">
        <f t="shared" si="1"/>
        <v>2.5365115965489293</v>
      </c>
      <c r="J11" s="44">
        <v>501.31840116525274</v>
      </c>
      <c r="K11" s="48">
        <v>636.6447338352264</v>
      </c>
      <c r="L11" s="44">
        <f aca="true" t="shared" si="2" ref="L11:L24">(K11/J11-1)*100</f>
        <v>26.994088458637112</v>
      </c>
    </row>
    <row r="12" spans="1:12" s="17" customFormat="1" ht="15" customHeight="1">
      <c r="A12" s="49" t="s">
        <v>73</v>
      </c>
      <c r="B12" s="41">
        <v>263.3937462656841</v>
      </c>
      <c r="C12" s="50">
        <v>264.07747603833866</v>
      </c>
      <c r="D12" s="40">
        <v>263.8667198723065</v>
      </c>
      <c r="E12" s="40">
        <v>263.4724574160773</v>
      </c>
      <c r="F12" s="84">
        <v>262.34874032929974</v>
      </c>
      <c r="G12" s="139">
        <v>260.5335876470557</v>
      </c>
      <c r="H12" s="41">
        <f t="shared" si="0"/>
        <v>263.4318279843413</v>
      </c>
      <c r="I12" s="145">
        <f t="shared" si="1"/>
        <v>1.1124248368359346</v>
      </c>
      <c r="J12" s="63" t="s">
        <v>67</v>
      </c>
      <c r="K12" s="53">
        <v>248.38042063572027</v>
      </c>
      <c r="L12" s="63" t="s">
        <v>67</v>
      </c>
    </row>
    <row r="13" spans="1:12" ht="15" customHeight="1">
      <c r="A13" s="54" t="s">
        <v>38</v>
      </c>
      <c r="B13" s="46">
        <v>224</v>
      </c>
      <c r="C13" s="55">
        <v>230</v>
      </c>
      <c r="D13" s="44">
        <v>228</v>
      </c>
      <c r="E13" s="44">
        <v>224</v>
      </c>
      <c r="F13" s="45">
        <v>233</v>
      </c>
      <c r="G13" s="46">
        <v>227.4</v>
      </c>
      <c r="H13" s="45">
        <f t="shared" si="0"/>
        <v>227.8</v>
      </c>
      <c r="I13" s="45">
        <f t="shared" si="1"/>
        <v>0.17590149516271136</v>
      </c>
      <c r="J13" s="57">
        <v>205.1</v>
      </c>
      <c r="K13" s="57">
        <v>220.33</v>
      </c>
      <c r="L13" s="44">
        <f t="shared" si="2"/>
        <v>7.425646026328625</v>
      </c>
    </row>
    <row r="14" spans="1:12" ht="15" customHeight="1">
      <c r="A14" s="49" t="s">
        <v>39</v>
      </c>
      <c r="B14" s="51">
        <v>1131.411</v>
      </c>
      <c r="C14" s="59">
        <v>1130.9701</v>
      </c>
      <c r="D14" s="50">
        <v>1112.8922</v>
      </c>
      <c r="E14" s="50">
        <v>1108.7034</v>
      </c>
      <c r="F14" s="84">
        <v>1114.2149</v>
      </c>
      <c r="G14" s="51">
        <v>1122.32794</v>
      </c>
      <c r="H14" s="51">
        <f t="shared" si="0"/>
        <v>1119.63832</v>
      </c>
      <c r="I14" s="145">
        <f t="shared" si="1"/>
        <v>-0.23964653325835306</v>
      </c>
      <c r="J14" s="60">
        <v>1227.25</v>
      </c>
      <c r="K14" s="60">
        <v>1144.31</v>
      </c>
      <c r="L14" s="41">
        <f t="shared" si="2"/>
        <v>-6.758199225911598</v>
      </c>
    </row>
    <row r="15" spans="1:12" ht="15" customHeight="1">
      <c r="A15" s="54" t="s">
        <v>40</v>
      </c>
      <c r="B15" s="46">
        <v>1158.9687</v>
      </c>
      <c r="C15" s="55">
        <v>1158.5278</v>
      </c>
      <c r="D15" s="44">
        <v>1140.4499</v>
      </c>
      <c r="E15" s="44">
        <v>1136.2611</v>
      </c>
      <c r="F15" s="45">
        <v>1147.2842</v>
      </c>
      <c r="G15" s="46">
        <v>1152.0903</v>
      </c>
      <c r="H15" s="46">
        <f t="shared" si="0"/>
        <v>1148.29834</v>
      </c>
      <c r="I15" s="46">
        <f t="shared" si="1"/>
        <v>-0.32913739487260285</v>
      </c>
      <c r="J15" s="150">
        <v>1242.1</v>
      </c>
      <c r="K15" s="151">
        <v>1175.27</v>
      </c>
      <c r="L15" s="44">
        <f t="shared" si="2"/>
        <v>-5.380404154254881</v>
      </c>
    </row>
    <row r="16" spans="1:12" ht="15" customHeight="1">
      <c r="A16" s="49" t="s">
        <v>41</v>
      </c>
      <c r="B16" s="51">
        <v>1236.9231</v>
      </c>
      <c r="C16" s="50">
        <v>1210.636</v>
      </c>
      <c r="D16" s="40">
        <v>1217.6804</v>
      </c>
      <c r="E16" s="40">
        <v>1199.3636</v>
      </c>
      <c r="F16" s="85">
        <v>1199.1721</v>
      </c>
      <c r="G16" s="51">
        <v>1219.49402</v>
      </c>
      <c r="H16" s="51">
        <f t="shared" si="0"/>
        <v>1212.7550399999998</v>
      </c>
      <c r="I16" s="145">
        <f t="shared" si="1"/>
        <v>-0.5526045957978787</v>
      </c>
      <c r="J16" s="60">
        <v>1338.89</v>
      </c>
      <c r="K16" s="152">
        <v>1239.74</v>
      </c>
      <c r="L16" s="41">
        <f t="shared" si="2"/>
        <v>-7.405388045321127</v>
      </c>
    </row>
    <row r="17" spans="1:12" ht="15" customHeight="1">
      <c r="A17" s="54" t="s">
        <v>42</v>
      </c>
      <c r="B17" s="46">
        <v>1153</v>
      </c>
      <c r="C17" s="56">
        <v>1168</v>
      </c>
      <c r="D17" s="44">
        <v>1173</v>
      </c>
      <c r="E17" s="44">
        <v>1157</v>
      </c>
      <c r="F17" s="45">
        <v>1150</v>
      </c>
      <c r="G17" s="46">
        <v>1163.4</v>
      </c>
      <c r="H17" s="45">
        <f t="shared" si="0"/>
        <v>1160.2</v>
      </c>
      <c r="I17" s="45">
        <f t="shared" si="1"/>
        <v>-0.2750558707237394</v>
      </c>
      <c r="J17" s="150">
        <v>1248.48</v>
      </c>
      <c r="K17" s="151">
        <v>1183.95</v>
      </c>
      <c r="L17" s="44">
        <f t="shared" si="2"/>
        <v>-5.168685121107264</v>
      </c>
    </row>
    <row r="18" spans="1:12" ht="15" customHeight="1">
      <c r="A18" s="49" t="s">
        <v>43</v>
      </c>
      <c r="B18" s="51">
        <v>1245</v>
      </c>
      <c r="C18" s="50">
        <v>1265</v>
      </c>
      <c r="D18" s="50">
        <v>1265</v>
      </c>
      <c r="E18" s="50">
        <v>1260</v>
      </c>
      <c r="F18" s="84">
        <v>1265</v>
      </c>
      <c r="G18" s="51">
        <v>1255.4</v>
      </c>
      <c r="H18" s="51">
        <f t="shared" si="0"/>
        <v>1260</v>
      </c>
      <c r="I18" s="145">
        <f t="shared" si="1"/>
        <v>0.3664170782220699</v>
      </c>
      <c r="J18" s="60">
        <v>1430.48</v>
      </c>
      <c r="K18" s="152">
        <v>1253.64</v>
      </c>
      <c r="L18" s="41">
        <f t="shared" si="2"/>
        <v>-12.362283988591239</v>
      </c>
    </row>
    <row r="19" spans="1:12" ht="15" customHeight="1">
      <c r="A19" s="54" t="s">
        <v>44</v>
      </c>
      <c r="B19" s="46">
        <v>1150</v>
      </c>
      <c r="C19" s="56">
        <v>1150</v>
      </c>
      <c r="D19" s="55">
        <v>1150</v>
      </c>
      <c r="E19" s="55">
        <v>1145</v>
      </c>
      <c r="F19" s="45">
        <v>1145</v>
      </c>
      <c r="G19" s="46">
        <v>1152</v>
      </c>
      <c r="H19" s="45">
        <f t="shared" si="0"/>
        <v>1148</v>
      </c>
      <c r="I19" s="45">
        <f t="shared" si="1"/>
        <v>-0.347222222222221</v>
      </c>
      <c r="J19" s="150">
        <v>1279.29</v>
      </c>
      <c r="K19" s="151">
        <v>1142.86</v>
      </c>
      <c r="L19" s="44">
        <f t="shared" si="2"/>
        <v>-10.664509219957951</v>
      </c>
    </row>
    <row r="20" spans="1:12" ht="15" customHeight="1">
      <c r="A20" s="49" t="s">
        <v>45</v>
      </c>
      <c r="B20" s="51">
        <v>1186.4615</v>
      </c>
      <c r="C20" s="59">
        <v>1194.7065</v>
      </c>
      <c r="D20" s="50">
        <v>1188.131</v>
      </c>
      <c r="E20" s="50">
        <v>1181.006</v>
      </c>
      <c r="F20" s="84">
        <v>1174.8235</v>
      </c>
      <c r="G20" s="51">
        <v>1184.7445599999999</v>
      </c>
      <c r="H20" s="51">
        <f t="shared" si="0"/>
        <v>1185.0257000000001</v>
      </c>
      <c r="I20" s="145">
        <f t="shared" si="1"/>
        <v>0.023730009783728967</v>
      </c>
      <c r="J20" s="60">
        <v>1394.02</v>
      </c>
      <c r="K20" s="152">
        <v>1214.92</v>
      </c>
      <c r="L20" s="41">
        <f t="shared" si="2"/>
        <v>-12.847735326609367</v>
      </c>
    </row>
    <row r="21" spans="1:12" ht="15" customHeight="1">
      <c r="A21" s="54" t="s">
        <v>46</v>
      </c>
      <c r="B21" s="46">
        <v>1333.7951</v>
      </c>
      <c r="C21" s="56">
        <v>1333.7951</v>
      </c>
      <c r="D21" s="55">
        <v>1333.7951</v>
      </c>
      <c r="E21" s="56">
        <v>1267.6565</v>
      </c>
      <c r="F21" s="114">
        <v>1333.7951</v>
      </c>
      <c r="G21" s="46">
        <v>1307.33966</v>
      </c>
      <c r="H21" s="46">
        <f t="shared" si="0"/>
        <v>1320.56738</v>
      </c>
      <c r="I21" s="46">
        <f t="shared" si="1"/>
        <v>1.0118043844856484</v>
      </c>
      <c r="J21" s="150">
        <v>1601.66</v>
      </c>
      <c r="K21" s="151">
        <v>1283.93</v>
      </c>
      <c r="L21" s="44">
        <f t="shared" si="2"/>
        <v>-19.83754354856836</v>
      </c>
    </row>
    <row r="22" spans="1:12" ht="15" customHeight="1">
      <c r="A22" s="49" t="s">
        <v>47</v>
      </c>
      <c r="B22" s="127">
        <v>1543.234</v>
      </c>
      <c r="C22" s="59">
        <v>1543.234</v>
      </c>
      <c r="D22" s="59">
        <v>1543.234</v>
      </c>
      <c r="E22" s="59">
        <v>1543.234</v>
      </c>
      <c r="F22" s="127">
        <v>1543.234</v>
      </c>
      <c r="G22" s="50">
        <v>1516.77856</v>
      </c>
      <c r="H22" s="127">
        <f t="shared" si="0"/>
        <v>1543.234</v>
      </c>
      <c r="I22" s="145">
        <f t="shared" si="1"/>
        <v>1.744186046511631</v>
      </c>
      <c r="J22" s="60">
        <v>1802.28</v>
      </c>
      <c r="K22" s="61">
        <v>1498.09</v>
      </c>
      <c r="L22" s="62">
        <f t="shared" si="2"/>
        <v>-16.878065561400014</v>
      </c>
    </row>
    <row r="23" spans="1:12" ht="15" customHeight="1">
      <c r="A23" s="54" t="s">
        <v>48</v>
      </c>
      <c r="B23" s="142"/>
      <c r="C23" s="55"/>
      <c r="D23" s="56"/>
      <c r="E23" s="55"/>
      <c r="F23" s="88"/>
      <c r="G23" s="55"/>
      <c r="H23" s="56"/>
      <c r="I23" s="132"/>
      <c r="J23" s="57"/>
      <c r="K23" s="58"/>
      <c r="L23" s="44"/>
    </row>
    <row r="24" spans="1:12" ht="15" customHeight="1">
      <c r="A24" s="49" t="s">
        <v>49</v>
      </c>
      <c r="B24" s="50">
        <v>499.7874</v>
      </c>
      <c r="C24" s="50">
        <v>503.9761</v>
      </c>
      <c r="D24" s="50">
        <v>500.2283</v>
      </c>
      <c r="E24" s="50">
        <v>500.2283</v>
      </c>
      <c r="F24" s="85">
        <v>490.3075</v>
      </c>
      <c r="G24" s="50">
        <v>516.3661</v>
      </c>
      <c r="H24" s="50">
        <f>AVERAGE(B24:F24)</f>
        <v>498.90551999999997</v>
      </c>
      <c r="I24" s="145">
        <f t="shared" si="1"/>
        <v>-3.381434218861379</v>
      </c>
      <c r="J24" s="52">
        <v>622.01</v>
      </c>
      <c r="K24" s="40">
        <v>503.39</v>
      </c>
      <c r="L24" s="62">
        <f t="shared" si="2"/>
        <v>-19.070432951238725</v>
      </c>
    </row>
    <row r="25" spans="1:12" ht="15" customHeight="1">
      <c r="A25" s="54" t="s">
        <v>50</v>
      </c>
      <c r="B25" s="55">
        <v>620.2</v>
      </c>
      <c r="C25" s="55">
        <v>616.8</v>
      </c>
      <c r="D25" s="56">
        <v>621.5</v>
      </c>
      <c r="E25" s="55">
        <v>610.5</v>
      </c>
      <c r="F25" s="81">
        <v>609.6</v>
      </c>
      <c r="G25" s="55">
        <v>630.3</v>
      </c>
      <c r="H25" s="55">
        <f>AVERAGE(B25:F25)</f>
        <v>615.72</v>
      </c>
      <c r="I25" s="46">
        <f t="shared" si="1"/>
        <v>-2.3131841980009393</v>
      </c>
      <c r="J25" s="57">
        <v>799.27</v>
      </c>
      <c r="K25" s="58">
        <v>637.1</v>
      </c>
      <c r="L25" s="44">
        <f>(K25/J25-1)*100</f>
        <v>-20.289764410024148</v>
      </c>
    </row>
    <row r="26" spans="1:12" ht="15" customHeight="1">
      <c r="A26" s="49" t="s">
        <v>51</v>
      </c>
      <c r="B26" s="50">
        <v>502.6534</v>
      </c>
      <c r="C26" s="59">
        <v>499.126</v>
      </c>
      <c r="D26" s="59">
        <v>497.3623</v>
      </c>
      <c r="E26" s="50">
        <v>485.8982</v>
      </c>
      <c r="F26" s="85">
        <v>485.0164</v>
      </c>
      <c r="G26" s="50">
        <v>511.33953999999994</v>
      </c>
      <c r="H26" s="50">
        <f>AVERAGE(B26:F26)</f>
        <v>494.01125999999994</v>
      </c>
      <c r="I26" s="145">
        <f>(H26/G26-1)*100</f>
        <v>-3.388801108554995</v>
      </c>
      <c r="J26" s="52">
        <v>649.72</v>
      </c>
      <c r="K26" s="53">
        <v>501.71</v>
      </c>
      <c r="L26" s="41">
        <f>(K26/J26-1)*100</f>
        <v>-22.7805824047282</v>
      </c>
    </row>
    <row r="27" spans="1:12" ht="15" customHeight="1">
      <c r="A27" s="54" t="s">
        <v>52</v>
      </c>
      <c r="B27" s="64" t="s">
        <v>15</v>
      </c>
      <c r="C27" s="64" t="s">
        <v>15</v>
      </c>
      <c r="D27" s="64" t="s">
        <v>15</v>
      </c>
      <c r="E27" s="64" t="s">
        <v>15</v>
      </c>
      <c r="F27" s="64" t="s">
        <v>15</v>
      </c>
      <c r="G27" s="64" t="s">
        <v>15</v>
      </c>
      <c r="H27" s="64" t="s">
        <v>15</v>
      </c>
      <c r="I27" s="64" t="s">
        <v>67</v>
      </c>
      <c r="J27" s="64" t="s">
        <v>15</v>
      </c>
      <c r="K27" s="64" t="s">
        <v>15</v>
      </c>
      <c r="L27" s="64" t="s">
        <v>15</v>
      </c>
    </row>
    <row r="28" spans="1:12" ht="15" customHeight="1">
      <c r="A28" s="65" t="s">
        <v>0</v>
      </c>
      <c r="B28" s="66"/>
      <c r="C28" s="66"/>
      <c r="D28" s="66"/>
      <c r="E28" s="66"/>
      <c r="F28" s="66"/>
      <c r="G28" s="66"/>
      <c r="H28" s="66"/>
      <c r="I28" s="66"/>
      <c r="J28" s="67"/>
      <c r="K28" s="65"/>
      <c r="L28" s="65"/>
    </row>
    <row r="29" spans="1:12" ht="18">
      <c r="A29" s="68" t="s">
        <v>71</v>
      </c>
      <c r="B29" s="69"/>
      <c r="C29" s="70"/>
      <c r="D29" s="70"/>
      <c r="E29" s="70"/>
      <c r="F29" s="70"/>
      <c r="G29" s="71"/>
      <c r="H29" s="71"/>
      <c r="I29" s="71"/>
      <c r="J29" s="72"/>
      <c r="K29" s="72"/>
      <c r="L29" s="72"/>
    </row>
    <row r="30" spans="1:12" ht="18">
      <c r="A30" s="125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2</oddFooter>
  </headerFooter>
  <ignoredErrors>
    <ignoredError sqref="H8:H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2011-07-05T13:23:17Z</cp:lastPrinted>
  <dcterms:created xsi:type="dcterms:W3CDTF">2010-11-09T14:07:20Z</dcterms:created>
  <dcterms:modified xsi:type="dcterms:W3CDTF">2012-08-06T14:16:49Z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