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480" windowHeight="729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<sst xmlns="http://schemas.openxmlformats.org/spreadsheetml/2006/main" count="187" uniqueCount="77">
  <si>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</si>
  <si>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</si>
  <si>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</si>
  <si>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</si>
  <si>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</si>
  <si>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</si>
  <si>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</si>
  <si>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</si>
  <si>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</si>
  <si>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</si>
  <si>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</si>
  <si>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</si>
  <si>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</si>
  <si>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</si>
  <si>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</si>
  <si>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</si>
  <si>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</si>
  <si>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</si>
  <si>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</si>
  <si>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</si>
  <si>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</si>
  <si>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</si>
  <si>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</si>
  <si>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</si>
  <si>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</si>
  <si>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</si>
  <si>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</si>
  <si>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</si>
  <si>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</si>
  <si>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</si>
  <si>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</si>
  <si>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</si>
  <si>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</si>
  <si>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</si>
  <si>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</si>
  <si>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</si>
  <si>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</si>
  <si>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</si>
  <si>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</si>
  <si>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</si>
  <si>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</si>
  <si>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</si>
  <si>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</si>
  <si>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</si>
  <si>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</si>
  <si>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</si>
  <si>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</si>
  <si>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</si>
  <si>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</si>
  <si>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</si>
  <si>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</si>
  <si>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</si>
  <si>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</si>
  <si>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</si>
  <si>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</si>
  <si>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</si>
  <si>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</si>
  <si>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</si>
  <si>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</si>
  <si>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</si>
  <si>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</si>
  <si>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</si>
  <si>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</si>
  <si>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</si>
  <si>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</si>
  <si>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</si>
  <si>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</si>
  <si>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</si>
  <si>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</si>
  <si>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</si>
  <si>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</si>
  <si>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</si>
  <si>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</si>
  <si>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</si>
  <si>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Febrero</t>
  </si>
  <si>
    <t>Marzo</t>
  </si>
  <si>
    <t>semana del 18 al 24 de marzo de 2013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</si>
</sst>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7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2" fontId="37" fillId="19" borderId="29" xfId="0" applyNumberFormat="1" applyFont="1" applyFill="1" applyBorder="1" applyAlignment="1" applyProtection="1">
      <alignment horizontal="right" vertical="center"/>
      <protection/>
    </xf>
    <xf numFmtId="2" fontId="37" fillId="19" borderId="0" xfId="0" applyNumberFormat="1" applyFont="1" applyFill="1" applyBorder="1" applyAlignment="1">
      <alignment horizontal="right" vertical="center"/>
    </xf>
    <xf numFmtId="173" fontId="37" fillId="0" borderId="26" xfId="0" applyNumberFormat="1" applyFont="1" applyBorder="1" applyAlignment="1" applyProtection="1">
      <alignment/>
      <protection/>
    </xf>
    <xf numFmtId="2" fontId="37" fillId="0" borderId="29" xfId="0" applyNumberFormat="1" applyFont="1" applyBorder="1" applyAlignment="1" applyProtection="1">
      <alignment horizontal="right" vertical="center"/>
      <protection/>
    </xf>
    <xf numFmtId="2" fontId="37" fillId="0" borderId="0" xfId="0" applyNumberFormat="1" applyFont="1" applyBorder="1" applyAlignment="1">
      <alignment horizontal="right" vertical="center"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7" fillId="0" borderId="26" xfId="0" applyNumberFormat="1" applyFont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58" borderId="29" xfId="0" applyNumberFormat="1" applyFont="1" applyFill="1" applyBorder="1" applyAlignment="1" applyProtection="1">
      <alignment vertical="center"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55" fillId="0" borderId="29" xfId="0" applyNumberFormat="1" applyFont="1" applyBorder="1" applyAlignment="1" applyProtection="1">
      <alignment horizontal="center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37" fillId="19" borderId="26" xfId="0" applyNumberFormat="1" applyFont="1" applyFill="1" applyBorder="1" applyAlignment="1">
      <alignment horizontal="right" vertical="center"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>
      <alignment horizontal="right"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2" fontId="55" fillId="0" borderId="31" xfId="0" applyNumberFormat="1" applyFont="1" applyBorder="1" applyAlignment="1" applyProtection="1">
      <alignment horizontal="center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/>
      <protection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21" applyFont="1" applyAlignment="1">
      <alignment horizontal="center"/>
    </xf>
    <xf numFmtId="0" fontId="33" fillId="0" borderId="0" xfId="0" applyNumberFormat="1" applyFont="1" applyAlignment="1">
      <alignment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5" t="s">
        <v>66</v>
      </c>
      <c r="E23" s="2"/>
      <c r="F23" s="2"/>
      <c r="G23" s="2"/>
    </row>
    <row r="24" spans="1:7" ht="18">
      <c r="A24" s="1"/>
      <c r="B24" s="1"/>
      <c r="C24" s="1"/>
      <c r="D24" s="11" t="s">
        <v>76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5" t="s">
        <v>60</v>
      </c>
      <c r="B10" s="165"/>
      <c r="C10" s="165"/>
      <c r="D10" s="165"/>
      <c r="E10" s="165"/>
      <c r="F10" s="165"/>
      <c r="G10" s="165"/>
    </row>
    <row r="11" spans="1:7" ht="18">
      <c r="A11" s="168" t="s">
        <v>62</v>
      </c>
      <c r="B11" s="168"/>
      <c r="C11" s="168"/>
      <c r="D11" s="168"/>
      <c r="E11" s="168"/>
      <c r="F11" s="168"/>
      <c r="G11" s="168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6" t="s">
        <v>54</v>
      </c>
      <c r="B13" s="166"/>
      <c r="C13" s="166"/>
      <c r="D13" s="166"/>
      <c r="E13" s="166"/>
      <c r="F13" s="166"/>
      <c r="G13" s="166"/>
    </row>
    <row r="14" spans="1:7" ht="18">
      <c r="A14" s="167" t="s">
        <v>55</v>
      </c>
      <c r="B14" s="167"/>
      <c r="C14" s="167"/>
      <c r="D14" s="167"/>
      <c r="E14" s="167"/>
      <c r="F14" s="167"/>
      <c r="G14" s="167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7" t="s">
        <v>56</v>
      </c>
      <c r="B18" s="167"/>
      <c r="C18" s="167"/>
      <c r="D18" s="167"/>
      <c r="E18" s="167"/>
      <c r="F18" s="167"/>
      <c r="G18" s="167"/>
    </row>
    <row r="19" spans="1:7" ht="18">
      <c r="A19" s="166" t="s">
        <v>57</v>
      </c>
      <c r="B19" s="166"/>
      <c r="C19" s="166"/>
      <c r="D19" s="166"/>
      <c r="E19" s="166"/>
      <c r="F19" s="166"/>
      <c r="G19" s="166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7" t="s">
        <v>58</v>
      </c>
      <c r="B22" s="167"/>
      <c r="C22" s="167"/>
      <c r="D22" s="167"/>
      <c r="E22" s="167"/>
      <c r="F22" s="167"/>
      <c r="G22" s="167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9" t="s">
        <v>0</v>
      </c>
      <c r="B24" s="169"/>
      <c r="C24" s="169"/>
      <c r="D24" s="169"/>
      <c r="E24" s="169"/>
      <c r="F24" s="169"/>
      <c r="G24" s="169"/>
    </row>
    <row r="36" spans="2:4" ht="18">
      <c r="B36" s="170" t="s">
        <v>61</v>
      </c>
      <c r="C36" s="170"/>
      <c r="D36" s="170"/>
    </row>
    <row r="37" spans="2:4" ht="18">
      <c r="B37" s="170" t="s">
        <v>72</v>
      </c>
      <c r="C37" s="170"/>
      <c r="D37" s="15"/>
    </row>
    <row r="38" spans="2:4" ht="18">
      <c r="B38" s="170" t="s">
        <v>73</v>
      </c>
      <c r="C38" s="170"/>
      <c r="D38" s="15"/>
    </row>
    <row r="39" spans="2:4" ht="18">
      <c r="B39" s="164" t="s">
        <v>59</v>
      </c>
      <c r="C39" s="164"/>
      <c r="D39" s="15"/>
    </row>
  </sheetData>
  <sheetProtection/>
  <mergeCells count="12"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1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71"/>
      <c r="B2" s="172" t="s">
        <v>75</v>
      </c>
      <c r="C2" s="172"/>
      <c r="D2" s="172"/>
      <c r="E2" s="172"/>
      <c r="F2" s="172"/>
      <c r="G2" s="173" t="s">
        <v>3</v>
      </c>
      <c r="H2" s="173"/>
      <c r="I2" s="173"/>
      <c r="J2" s="173" t="s">
        <v>4</v>
      </c>
      <c r="K2" s="173"/>
      <c r="L2" s="173"/>
      <c r="M2" s="4"/>
      <c r="N2" s="4"/>
      <c r="O2" s="4"/>
    </row>
    <row r="3" spans="1:15" ht="15.75">
      <c r="A3" s="171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73"/>
      <c r="H3" s="173"/>
      <c r="I3" s="173"/>
      <c r="J3" s="174" t="s">
        <v>74</v>
      </c>
      <c r="K3" s="174"/>
      <c r="L3" s="174"/>
      <c r="M3" s="4"/>
      <c r="N3" s="4"/>
      <c r="O3" s="4"/>
    </row>
    <row r="4" spans="1:15" ht="15.75">
      <c r="A4" s="171"/>
      <c r="B4" s="154">
        <v>18</v>
      </c>
      <c r="C4" s="153">
        <v>19</v>
      </c>
      <c r="D4" s="153">
        <v>20</v>
      </c>
      <c r="E4" s="153">
        <v>21</v>
      </c>
      <c r="F4" s="153">
        <v>22</v>
      </c>
      <c r="G4" s="148" t="s">
        <v>67</v>
      </c>
      <c r="H4" s="148" t="s">
        <v>68</v>
      </c>
      <c r="I4" s="27" t="s">
        <v>10</v>
      </c>
      <c r="J4" s="30">
        <v>2012</v>
      </c>
      <c r="K4" s="30">
        <v>2013</v>
      </c>
      <c r="L4" s="27" t="s">
        <v>10</v>
      </c>
      <c r="M4" s="4"/>
      <c r="N4" s="4"/>
      <c r="O4" s="4"/>
    </row>
    <row r="5" spans="1:15" ht="15" customHeight="1">
      <c r="A5" s="127" t="s">
        <v>11</v>
      </c>
      <c r="B5" s="149"/>
      <c r="C5" s="150"/>
      <c r="D5" s="150"/>
      <c r="E5" s="150"/>
      <c r="F5" s="151"/>
      <c r="G5" s="152"/>
      <c r="H5" s="152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44">
        <v>350</v>
      </c>
      <c r="C6" s="81">
        <v>350</v>
      </c>
      <c r="D6" s="81">
        <v>350</v>
      </c>
      <c r="E6" s="81">
        <v>340</v>
      </c>
      <c r="F6" s="81">
        <v>335</v>
      </c>
      <c r="G6" s="81">
        <v>350.8</v>
      </c>
      <c r="H6" s="144">
        <f>AVERAGE(B6:F6)</f>
        <v>345</v>
      </c>
      <c r="I6" s="81">
        <f>(H6/G6-1)*100</f>
        <v>-1.6533637400228063</v>
      </c>
      <c r="J6" s="82">
        <v>261.22</v>
      </c>
      <c r="K6" s="83">
        <v>356.47</v>
      </c>
      <c r="L6" s="44">
        <f>(K6/J6-1)*100</f>
        <v>36.463517341704296</v>
      </c>
      <c r="M6" s="4"/>
      <c r="N6" s="4"/>
      <c r="O6" s="4"/>
    </row>
    <row r="7" spans="1:15" ht="15">
      <c r="A7" s="128" t="s">
        <v>64</v>
      </c>
      <c r="B7" s="40">
        <v>338</v>
      </c>
      <c r="C7" s="85">
        <v>338</v>
      </c>
      <c r="D7" s="85">
        <v>358</v>
      </c>
      <c r="E7" s="85">
        <v>326</v>
      </c>
      <c r="F7" s="85">
        <v>321</v>
      </c>
      <c r="G7" s="40">
        <v>336.8</v>
      </c>
      <c r="H7" s="40">
        <f>AVERAGE(B7:F7)</f>
        <v>336.2</v>
      </c>
      <c r="I7" s="105">
        <f>(H7/G7-1)*100</f>
        <v>-0.1781472684085572</v>
      </c>
      <c r="J7" s="95">
        <v>251.22</v>
      </c>
      <c r="K7" s="87">
        <v>341.41</v>
      </c>
      <c r="L7" s="105">
        <f>(K7/J7-1)*100</f>
        <v>35.90080407610861</v>
      </c>
      <c r="M7" s="4"/>
      <c r="N7" s="4"/>
      <c r="O7" s="4"/>
    </row>
    <row r="8" spans="1:15" ht="15.75">
      <c r="A8" s="129" t="s">
        <v>13</v>
      </c>
      <c r="B8" s="39"/>
      <c r="C8" s="88"/>
      <c r="D8" s="88"/>
      <c r="E8" s="88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8" t="s">
        <v>14</v>
      </c>
      <c r="B9" s="132" t="s">
        <v>15</v>
      </c>
      <c r="C9" s="91" t="s">
        <v>15</v>
      </c>
      <c r="D9" s="91" t="s">
        <v>15</v>
      </c>
      <c r="E9" s="91" t="s">
        <v>15</v>
      </c>
      <c r="F9" s="91" t="s">
        <v>15</v>
      </c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144">
        <v>291.66</v>
      </c>
      <c r="C10" s="81">
        <v>295.05</v>
      </c>
      <c r="D10" s="81">
        <v>300.2</v>
      </c>
      <c r="E10" s="81">
        <v>295.33</v>
      </c>
      <c r="F10" s="81">
        <v>295.7</v>
      </c>
      <c r="G10" s="81">
        <v>290.22200000000004</v>
      </c>
      <c r="H10" s="144">
        <f>AVERAGE(B10:F10)</f>
        <v>295.588</v>
      </c>
      <c r="I10" s="144">
        <f>(H10/G10-1)*100</f>
        <v>1.8489294402216139</v>
      </c>
      <c r="J10" s="82">
        <v>266.43</v>
      </c>
      <c r="K10" s="83">
        <v>303.3</v>
      </c>
      <c r="L10" s="44">
        <f>(K10/J10-1)*100</f>
        <v>13.838531696880985</v>
      </c>
      <c r="M10" s="4"/>
      <c r="N10" s="4"/>
      <c r="O10" s="4"/>
    </row>
    <row r="11" spans="1:15" ht="15">
      <c r="A11" s="94" t="s">
        <v>17</v>
      </c>
      <c r="B11" s="157">
        <v>323.07</v>
      </c>
      <c r="C11" s="85">
        <v>325.83</v>
      </c>
      <c r="D11" s="85">
        <v>331.8</v>
      </c>
      <c r="E11" s="85">
        <v>330.88</v>
      </c>
      <c r="F11" s="85">
        <v>331.25</v>
      </c>
      <c r="G11" s="85">
        <v>322.76</v>
      </c>
      <c r="H11" s="157">
        <f>AVERAGE(B11:F11)</f>
        <v>328.566</v>
      </c>
      <c r="I11" s="157">
        <f>(H11/G11-1)*100</f>
        <v>1.7988598339323314</v>
      </c>
      <c r="J11" s="95">
        <v>299.83</v>
      </c>
      <c r="K11" s="96">
        <v>333.71</v>
      </c>
      <c r="L11" s="105">
        <f>(K11/J11-1)*100</f>
        <v>11.299736517359825</v>
      </c>
      <c r="M11" s="4"/>
      <c r="N11" s="4"/>
      <c r="O11" s="4"/>
    </row>
    <row r="12" spans="1:15" ht="15">
      <c r="A12" s="97" t="s">
        <v>18</v>
      </c>
      <c r="B12" s="160">
        <v>321.23</v>
      </c>
      <c r="C12" s="98">
        <v>323.99</v>
      </c>
      <c r="D12" s="98">
        <v>329.96</v>
      </c>
      <c r="E12" s="135">
        <v>329.04</v>
      </c>
      <c r="F12" s="135">
        <v>329.41</v>
      </c>
      <c r="G12" s="135">
        <v>320.922</v>
      </c>
      <c r="H12" s="160">
        <f>AVERAGE(B12:F12)</f>
        <v>326.726</v>
      </c>
      <c r="I12" s="160">
        <f>(H12/G12-1)*100</f>
        <v>1.8085391465838985</v>
      </c>
      <c r="J12" s="141">
        <v>297.66</v>
      </c>
      <c r="K12" s="99">
        <v>330.2326315789474</v>
      </c>
      <c r="L12" s="142">
        <f>(K12/J12-1)*100</f>
        <v>10.942898467697159</v>
      </c>
      <c r="M12" s="4"/>
      <c r="N12" s="4"/>
      <c r="O12" s="4"/>
    </row>
    <row r="13" spans="1:15" ht="15">
      <c r="A13" s="100" t="s">
        <v>53</v>
      </c>
      <c r="B13" s="161">
        <v>320.5</v>
      </c>
      <c r="C13" s="108">
        <v>323.26</v>
      </c>
      <c r="D13" s="101">
        <v>329.23</v>
      </c>
      <c r="E13" s="108">
        <v>328.31</v>
      </c>
      <c r="F13" s="108">
        <v>328.68</v>
      </c>
      <c r="G13" s="108">
        <v>319.084</v>
      </c>
      <c r="H13" s="161">
        <f>AVERAGE(B13:F13)</f>
        <v>325.996</v>
      </c>
      <c r="I13" s="161">
        <f>(H13/G13-1)*100</f>
        <v>2.1662007496458635</v>
      </c>
      <c r="J13" s="155">
        <v>295.49</v>
      </c>
      <c r="K13" s="102">
        <v>326.7515789473684</v>
      </c>
      <c r="L13" s="136">
        <f>(K13/J13-1)*100</f>
        <v>10.57957255655635</v>
      </c>
      <c r="M13" s="4"/>
      <c r="N13" s="4"/>
      <c r="O13" s="4"/>
    </row>
    <row r="14" spans="1:15" ht="15">
      <c r="A14" s="103" t="s">
        <v>19</v>
      </c>
      <c r="B14" s="133" t="s">
        <v>15</v>
      </c>
      <c r="C14" s="88" t="s">
        <v>15</v>
      </c>
      <c r="D14" s="88" t="s">
        <v>15</v>
      </c>
      <c r="E14" s="88" t="s">
        <v>15</v>
      </c>
      <c r="F14" s="88" t="s">
        <v>15</v>
      </c>
      <c r="G14" s="88" t="s">
        <v>15</v>
      </c>
      <c r="H14" s="88" t="s">
        <v>15</v>
      </c>
      <c r="I14" s="88" t="s">
        <v>15</v>
      </c>
      <c r="J14" s="89" t="s">
        <v>15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32" t="s">
        <v>15</v>
      </c>
      <c r="C15" s="91" t="s">
        <v>15</v>
      </c>
      <c r="D15" s="91" t="s">
        <v>15</v>
      </c>
      <c r="E15" s="91" t="s">
        <v>15</v>
      </c>
      <c r="F15" s="91" t="s">
        <v>15</v>
      </c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103"/>
      <c r="B16" s="133"/>
      <c r="C16" s="88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4" t="s">
        <v>21</v>
      </c>
      <c r="B17" s="132"/>
      <c r="C17" s="91"/>
      <c r="D17" s="85"/>
      <c r="E17" s="85"/>
      <c r="F17" s="91"/>
      <c r="G17" s="40"/>
      <c r="H17" s="40"/>
      <c r="I17" s="105"/>
      <c r="J17" s="95"/>
      <c r="K17" s="87"/>
      <c r="L17" s="41"/>
      <c r="M17" s="4"/>
      <c r="N17" s="4"/>
      <c r="O17" s="4"/>
    </row>
    <row r="18" spans="1:15" ht="15">
      <c r="A18" s="106" t="s">
        <v>22</v>
      </c>
      <c r="B18" s="133" t="s">
        <v>15</v>
      </c>
      <c r="C18" s="88" t="s">
        <v>15</v>
      </c>
      <c r="D18" s="88" t="s">
        <v>15</v>
      </c>
      <c r="E18" s="88" t="s">
        <v>15</v>
      </c>
      <c r="F18" s="88" t="s">
        <v>15</v>
      </c>
      <c r="G18" s="88" t="s">
        <v>15</v>
      </c>
      <c r="H18" s="88" t="s">
        <v>15</v>
      </c>
      <c r="I18" s="88" t="s">
        <v>15</v>
      </c>
      <c r="J18" s="110">
        <v>313.63</v>
      </c>
      <c r="K18" s="90" t="s">
        <v>15</v>
      </c>
      <c r="L18" s="39" t="s">
        <v>15</v>
      </c>
      <c r="M18" s="4"/>
      <c r="N18" s="4"/>
      <c r="O18" s="4"/>
    </row>
    <row r="19" spans="1:15" ht="15">
      <c r="A19" s="107" t="s">
        <v>23</v>
      </c>
      <c r="B19" s="159" t="s">
        <v>15</v>
      </c>
      <c r="C19" s="139" t="s">
        <v>15</v>
      </c>
      <c r="D19" s="139" t="s">
        <v>15</v>
      </c>
      <c r="E19" s="139" t="s">
        <v>15</v>
      </c>
      <c r="F19" s="139" t="s">
        <v>15</v>
      </c>
      <c r="G19" s="91" t="s">
        <v>15</v>
      </c>
      <c r="H19" s="91" t="s">
        <v>15</v>
      </c>
      <c r="I19" s="91" t="s">
        <v>15</v>
      </c>
      <c r="J19" s="158" t="s">
        <v>65</v>
      </c>
      <c r="K19" s="92" t="s">
        <v>65</v>
      </c>
      <c r="L19" s="63" t="s">
        <v>15</v>
      </c>
      <c r="M19" s="4"/>
      <c r="N19" s="4"/>
      <c r="O19" s="4"/>
    </row>
    <row r="20" spans="1:15" ht="15.75">
      <c r="A20" s="109" t="s">
        <v>11</v>
      </c>
      <c r="B20" s="44"/>
      <c r="C20" s="88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24</v>
      </c>
      <c r="B21" s="40">
        <v>280</v>
      </c>
      <c r="C21" s="85">
        <v>273</v>
      </c>
      <c r="D21" s="85">
        <v>276</v>
      </c>
      <c r="E21" s="85">
        <v>278</v>
      </c>
      <c r="F21" s="85">
        <v>278</v>
      </c>
      <c r="G21" s="85">
        <v>280.2</v>
      </c>
      <c r="H21" s="40">
        <f>AVERAGE(B21:F21)</f>
        <v>277</v>
      </c>
      <c r="I21" s="105">
        <f>(H21/G21-1)*100</f>
        <v>-1.142041399000715</v>
      </c>
      <c r="J21" s="95">
        <v>266.44</v>
      </c>
      <c r="K21" s="96">
        <v>283.65</v>
      </c>
      <c r="L21" s="105">
        <f>(K21/J21-1)*100</f>
        <v>6.459240354301143</v>
      </c>
      <c r="M21" s="4"/>
      <c r="N21" s="4"/>
      <c r="O21" s="4"/>
    </row>
    <row r="22" spans="1:15" ht="15.75">
      <c r="A22" s="109" t="s">
        <v>13</v>
      </c>
      <c r="B22" s="39"/>
      <c r="C22" s="88"/>
      <c r="D22" s="81"/>
      <c r="E22" s="88"/>
      <c r="F22" s="88"/>
      <c r="G22" s="88" t="s">
        <v>15</v>
      </c>
      <c r="H22" s="39" t="s">
        <v>15</v>
      </c>
      <c r="I22" s="39" t="s">
        <v>15</v>
      </c>
      <c r="J22" s="110"/>
      <c r="K22" s="111"/>
      <c r="L22" s="44"/>
      <c r="M22" s="4"/>
      <c r="N22" s="4"/>
      <c r="O22" s="4"/>
    </row>
    <row r="23" spans="1:15" ht="15">
      <c r="A23" s="94" t="s">
        <v>25</v>
      </c>
      <c r="B23" s="63" t="s">
        <v>15</v>
      </c>
      <c r="C23" s="91" t="s">
        <v>15</v>
      </c>
      <c r="D23" s="91" t="s">
        <v>15</v>
      </c>
      <c r="E23" s="91" t="s">
        <v>15</v>
      </c>
      <c r="F23" s="91" t="s">
        <v>15</v>
      </c>
      <c r="G23" s="91" t="s">
        <v>15</v>
      </c>
      <c r="H23" s="63" t="s">
        <v>15</v>
      </c>
      <c r="I23" s="112" t="s">
        <v>15</v>
      </c>
      <c r="J23" s="86" t="s">
        <v>15</v>
      </c>
      <c r="K23" s="92" t="s">
        <v>15</v>
      </c>
      <c r="L23" s="112" t="s">
        <v>15</v>
      </c>
      <c r="M23" s="4"/>
      <c r="N23" s="4"/>
      <c r="O23" s="4"/>
    </row>
    <row r="24" spans="1:15" ht="15">
      <c r="A24" s="103" t="s">
        <v>26</v>
      </c>
      <c r="B24" s="44">
        <v>313.19</v>
      </c>
      <c r="C24" s="81">
        <v>316.53</v>
      </c>
      <c r="D24" s="81">
        <v>316.93</v>
      </c>
      <c r="E24" s="81">
        <v>316.73</v>
      </c>
      <c r="F24" s="81">
        <v>314.07</v>
      </c>
      <c r="G24" s="81">
        <v>312.028</v>
      </c>
      <c r="H24" s="144">
        <f>AVERAGE(B24:F24)</f>
        <v>315.49</v>
      </c>
      <c r="I24" s="81">
        <f>(H24/G24-1)*100</f>
        <v>1.1095158126834814</v>
      </c>
      <c r="J24" s="82">
        <v>283.68</v>
      </c>
      <c r="K24" s="83">
        <v>304.34</v>
      </c>
      <c r="L24" s="44">
        <f>(K24/J24-1)*100</f>
        <v>7.282853919909749</v>
      </c>
      <c r="M24" s="4"/>
      <c r="N24" s="4"/>
      <c r="O24" s="4"/>
    </row>
    <row r="25" spans="1:15" ht="15">
      <c r="A25" s="94" t="s">
        <v>27</v>
      </c>
      <c r="B25" s="40">
        <v>312.19</v>
      </c>
      <c r="C25" s="85">
        <v>315.53</v>
      </c>
      <c r="D25" s="85">
        <v>315.93</v>
      </c>
      <c r="E25" s="85">
        <v>315.73</v>
      </c>
      <c r="F25" s="85">
        <v>313.07</v>
      </c>
      <c r="G25" s="85">
        <v>311.028</v>
      </c>
      <c r="H25" s="40">
        <f>AVERAGE(B25:F25)</f>
        <v>314.49</v>
      </c>
      <c r="I25" s="105">
        <f>(H25/G25-1)*100</f>
        <v>1.113083066476328</v>
      </c>
      <c r="J25" s="95">
        <v>282.68</v>
      </c>
      <c r="K25" s="96">
        <v>303.34</v>
      </c>
      <c r="L25" s="105">
        <f>(K25/J25-1)*100</f>
        <v>7.3086175180415935</v>
      </c>
      <c r="M25" s="4"/>
      <c r="N25" s="4"/>
      <c r="O25" s="4"/>
    </row>
    <row r="26" spans="1:15" ht="15.75">
      <c r="A26" s="109" t="s">
        <v>28</v>
      </c>
      <c r="B26" s="39"/>
      <c r="C26" s="113"/>
      <c r="D26" s="113"/>
      <c r="E26" s="113"/>
      <c r="F26" s="81"/>
      <c r="G26" s="44"/>
      <c r="H26" s="44"/>
      <c r="I26" s="44"/>
      <c r="J26" s="110"/>
      <c r="K26" s="111"/>
      <c r="L26" s="44"/>
      <c r="M26" s="4"/>
      <c r="N26" s="4"/>
      <c r="O26" s="4"/>
    </row>
    <row r="27" spans="1:15" ht="15">
      <c r="A27" s="94" t="s">
        <v>29</v>
      </c>
      <c r="B27" s="40">
        <v>579</v>
      </c>
      <c r="C27" s="84">
        <v>579</v>
      </c>
      <c r="D27" s="84">
        <v>579</v>
      </c>
      <c r="E27" s="85">
        <v>579</v>
      </c>
      <c r="F27" s="85">
        <v>573</v>
      </c>
      <c r="G27" s="85">
        <v>595</v>
      </c>
      <c r="H27" s="40">
        <f>AVERAGE(B27:F27)</f>
        <v>577.8</v>
      </c>
      <c r="I27" s="105">
        <f>(H27/G27-1)*100</f>
        <v>-2.8907563025210137</v>
      </c>
      <c r="J27" s="95">
        <v>542.57</v>
      </c>
      <c r="K27" s="96">
        <v>599</v>
      </c>
      <c r="L27" s="41">
        <f>(K27/J27-1)*100</f>
        <v>10.400501317802302</v>
      </c>
      <c r="M27" s="4"/>
      <c r="N27" s="4"/>
      <c r="O27" s="4"/>
    </row>
    <row r="28" spans="1:12" ht="15">
      <c r="A28" s="103" t="s">
        <v>30</v>
      </c>
      <c r="B28" s="44">
        <v>573</v>
      </c>
      <c r="C28" s="113">
        <v>573</v>
      </c>
      <c r="D28" s="113">
        <v>573</v>
      </c>
      <c r="E28" s="81">
        <v>573</v>
      </c>
      <c r="F28" s="81">
        <v>566</v>
      </c>
      <c r="G28" s="81">
        <v>589</v>
      </c>
      <c r="H28" s="44">
        <f>AVERAGE(B28:F28)</f>
        <v>571.6</v>
      </c>
      <c r="I28" s="44">
        <f>(H28/G28-1)*100</f>
        <v>-2.9541595925297037</v>
      </c>
      <c r="J28" s="82">
        <v>539.57</v>
      </c>
      <c r="K28" s="83">
        <v>592</v>
      </c>
      <c r="L28" s="44">
        <f>(K28/J28-1)*100</f>
        <v>9.71699686787626</v>
      </c>
    </row>
    <row r="29" spans="1:12" ht="15">
      <c r="A29" s="130" t="s">
        <v>31</v>
      </c>
      <c r="B29" s="115">
        <v>577</v>
      </c>
      <c r="C29" s="114">
        <v>577</v>
      </c>
      <c r="D29" s="114">
        <v>577</v>
      </c>
      <c r="E29" s="140">
        <v>577</v>
      </c>
      <c r="F29" s="140">
        <v>571</v>
      </c>
      <c r="G29" s="115">
        <v>589</v>
      </c>
      <c r="H29" s="115">
        <f>AVERAGE(B29:F29)</f>
        <v>575.8</v>
      </c>
      <c r="I29" s="116">
        <f>(H29/G29-1)*100</f>
        <v>-2.241086587436336</v>
      </c>
      <c r="J29" s="117">
        <v>540.57</v>
      </c>
      <c r="K29" s="118">
        <v>592</v>
      </c>
      <c r="L29" s="137">
        <f>(K29/J29-1)*100</f>
        <v>9.514031485284047</v>
      </c>
    </row>
    <row r="30" spans="1:8" ht="15.75">
      <c r="A30" s="119" t="s">
        <v>32</v>
      </c>
      <c r="B30" s="120"/>
      <c r="C30" s="121"/>
      <c r="D30" s="121"/>
      <c r="E30" s="121"/>
      <c r="F30" s="121"/>
      <c r="G30" s="122" t="s">
        <v>0</v>
      </c>
      <c r="H30" s="119"/>
    </row>
    <row r="31" spans="1:3" ht="15">
      <c r="A31" s="123" t="s">
        <v>69</v>
      </c>
      <c r="B31" s="123"/>
      <c r="C31" s="123"/>
    </row>
    <row r="32" ht="15">
      <c r="A32" s="124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7:H29 H6:H7 H12 H22:H23 H13:H21 H10:H11 H24:H2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33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2" t="s">
        <v>75</v>
      </c>
      <c r="C2" s="172"/>
      <c r="D2" s="172"/>
      <c r="E2" s="172"/>
      <c r="F2" s="172"/>
      <c r="G2" s="175" t="s">
        <v>3</v>
      </c>
      <c r="H2" s="175"/>
      <c r="I2" s="175"/>
      <c r="J2" s="24"/>
      <c r="K2" s="25"/>
      <c r="L2" s="26"/>
    </row>
    <row r="3" spans="1:12" ht="15" customHeight="1">
      <c r="A3" s="23"/>
      <c r="B3" s="172"/>
      <c r="C3" s="172"/>
      <c r="D3" s="172"/>
      <c r="E3" s="172"/>
      <c r="F3" s="172"/>
      <c r="G3" s="175"/>
      <c r="H3" s="175"/>
      <c r="I3" s="175"/>
      <c r="J3" s="174" t="s">
        <v>4</v>
      </c>
      <c r="K3" s="174"/>
      <c r="L3" s="174"/>
    </row>
    <row r="4" spans="1:12" ht="15" customHeight="1">
      <c r="A4" s="176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5"/>
      <c r="H4" s="175"/>
      <c r="I4" s="175"/>
      <c r="J4" s="174" t="s">
        <v>74</v>
      </c>
      <c r="K4" s="174"/>
      <c r="L4" s="174"/>
    </row>
    <row r="5" spans="1:12" ht="15" customHeight="1">
      <c r="A5" s="176"/>
      <c r="B5" s="76">
        <v>18</v>
      </c>
      <c r="C5" s="77">
        <v>19</v>
      </c>
      <c r="D5" s="77">
        <v>20</v>
      </c>
      <c r="E5" s="77">
        <v>21</v>
      </c>
      <c r="F5" s="77">
        <v>22</v>
      </c>
      <c r="G5" s="29" t="s">
        <v>67</v>
      </c>
      <c r="H5" s="29" t="s">
        <v>68</v>
      </c>
      <c r="I5" s="134" t="s">
        <v>70</v>
      </c>
      <c r="J5" s="30">
        <v>2012</v>
      </c>
      <c r="K5" s="30">
        <v>2013</v>
      </c>
      <c r="L5" s="134" t="s">
        <v>70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34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35</v>
      </c>
      <c r="B8" s="40">
        <v>272.4758</v>
      </c>
      <c r="C8" s="41">
        <v>272.8202</v>
      </c>
      <c r="D8" s="40">
        <v>275.0593</v>
      </c>
      <c r="E8" s="41">
        <v>272.1313</v>
      </c>
      <c r="F8" s="84">
        <v>272.9925</v>
      </c>
      <c r="G8" s="41">
        <v>289.56148</v>
      </c>
      <c r="H8" s="51">
        <f aca="true" t="shared" si="0" ref="H8:H15">AVERAGE(B8:F8)</f>
        <v>273.09582000000006</v>
      </c>
      <c r="I8" s="143">
        <f aca="true" t="shared" si="1" ref="I8:I15">(H8/G8-1)*100</f>
        <v>-5.686412433034926</v>
      </c>
      <c r="J8" s="42">
        <v>221.04</v>
      </c>
      <c r="K8" s="43">
        <v>261.18</v>
      </c>
      <c r="L8" s="41">
        <f>(K8/J8-1)*100</f>
        <v>18.159609120521168</v>
      </c>
    </row>
    <row r="9" spans="1:12" ht="15" customHeight="1">
      <c r="A9" s="38" t="s">
        <v>36</v>
      </c>
      <c r="B9" s="44">
        <v>528</v>
      </c>
      <c r="C9" s="45">
        <v>525</v>
      </c>
      <c r="D9" s="44">
        <v>519</v>
      </c>
      <c r="E9" s="45">
        <v>523</v>
      </c>
      <c r="F9" s="45">
        <v>535</v>
      </c>
      <c r="G9" s="45">
        <v>543.6</v>
      </c>
      <c r="H9" s="45">
        <f t="shared" si="0"/>
        <v>526</v>
      </c>
      <c r="I9" s="45">
        <f t="shared" si="1"/>
        <v>-3.2376747608535705</v>
      </c>
      <c r="J9" s="47">
        <v>479.39</v>
      </c>
      <c r="K9" s="48">
        <v>540.82</v>
      </c>
      <c r="L9" s="44">
        <f>(K9/J9-1)*100</f>
        <v>12.814201380921597</v>
      </c>
    </row>
    <row r="10" spans="1:12" ht="15" customHeight="1">
      <c r="A10" s="31" t="s">
        <v>37</v>
      </c>
      <c r="B10" s="40">
        <v>517.9067</v>
      </c>
      <c r="C10" s="162">
        <v>516.8962</v>
      </c>
      <c r="D10" s="40">
        <v>521.6729</v>
      </c>
      <c r="E10" s="41">
        <v>532.4206</v>
      </c>
      <c r="F10" s="85">
        <v>529.2973</v>
      </c>
      <c r="G10" s="41">
        <v>541.07374</v>
      </c>
      <c r="H10" s="51">
        <f t="shared" si="0"/>
        <v>523.63874</v>
      </c>
      <c r="I10" s="143">
        <f t="shared" si="1"/>
        <v>-3.222296465542762</v>
      </c>
      <c r="J10" s="42">
        <v>461.56</v>
      </c>
      <c r="K10" s="43">
        <v>536.48</v>
      </c>
      <c r="L10" s="41">
        <f>(K10/J10-1)*100</f>
        <v>16.231909177571712</v>
      </c>
    </row>
    <row r="11" spans="1:12" ht="15" customHeight="1">
      <c r="A11" s="38" t="s">
        <v>63</v>
      </c>
      <c r="B11" s="44">
        <v>611.5743011280039</v>
      </c>
      <c r="C11" s="45">
        <v>610.8880838147459</v>
      </c>
      <c r="D11" s="44">
        <v>606.558972362787</v>
      </c>
      <c r="E11" s="45">
        <v>615.2644934608628</v>
      </c>
      <c r="F11" s="44">
        <v>619.4335937499999</v>
      </c>
      <c r="G11" s="45">
        <v>618.5116462866799</v>
      </c>
      <c r="H11" s="45">
        <f t="shared" si="0"/>
        <v>612.7438889032799</v>
      </c>
      <c r="I11" s="45">
        <f t="shared" si="1"/>
        <v>-0.9325220338254891</v>
      </c>
      <c r="J11" s="44">
        <v>548.79</v>
      </c>
      <c r="K11" s="48">
        <v>627.3892401160846</v>
      </c>
      <c r="L11" s="44">
        <f aca="true" t="shared" si="2" ref="L11:L24">(K11/J11-1)*100</f>
        <v>14.322279946078575</v>
      </c>
    </row>
    <row r="12" spans="1:12" s="17" customFormat="1" ht="15" customHeight="1">
      <c r="A12" s="49" t="s">
        <v>71</v>
      </c>
      <c r="B12" s="40">
        <v>238.35213339872485</v>
      </c>
      <c r="C12" s="162">
        <v>237.9320473905806</v>
      </c>
      <c r="D12" s="157">
        <v>236.4733359283768</v>
      </c>
      <c r="E12" s="41">
        <v>237.1657232090572</v>
      </c>
      <c r="F12" s="85">
        <v>237.3046875</v>
      </c>
      <c r="G12" s="138">
        <v>236.02726802505828</v>
      </c>
      <c r="H12" s="51">
        <f t="shared" si="0"/>
        <v>237.44558548534786</v>
      </c>
      <c r="I12" s="143">
        <f t="shared" si="1"/>
        <v>0.6009125437739682</v>
      </c>
      <c r="J12" s="63" t="s">
        <v>65</v>
      </c>
      <c r="K12" s="53">
        <v>239.47227253314463</v>
      </c>
      <c r="L12" s="63" t="s">
        <v>65</v>
      </c>
    </row>
    <row r="13" spans="1:12" ht="15" customHeight="1">
      <c r="A13" s="54" t="s">
        <v>38</v>
      </c>
      <c r="B13" s="55">
        <v>244</v>
      </c>
      <c r="C13" s="46">
        <v>240</v>
      </c>
      <c r="D13" s="44">
        <v>244</v>
      </c>
      <c r="E13" s="45">
        <v>245</v>
      </c>
      <c r="F13" s="44">
        <v>245</v>
      </c>
      <c r="G13" s="46">
        <v>246</v>
      </c>
      <c r="H13" s="45">
        <f t="shared" si="0"/>
        <v>243.6</v>
      </c>
      <c r="I13" s="45">
        <f t="shared" si="1"/>
        <v>-0.9756097560975618</v>
      </c>
      <c r="J13" s="57">
        <v>201.17</v>
      </c>
      <c r="K13" s="57">
        <v>233.35</v>
      </c>
      <c r="L13" s="44">
        <f t="shared" si="2"/>
        <v>15.996420937515543</v>
      </c>
    </row>
    <row r="14" spans="1:12" ht="15" customHeight="1">
      <c r="A14" s="49" t="s">
        <v>39</v>
      </c>
      <c r="B14" s="50">
        <v>1045.4308</v>
      </c>
      <c r="C14" s="126">
        <v>1068.7998</v>
      </c>
      <c r="D14" s="50">
        <v>1053.3674</v>
      </c>
      <c r="E14" s="51">
        <v>1066.1542</v>
      </c>
      <c r="F14" s="85">
        <v>1095.2552</v>
      </c>
      <c r="G14" s="51">
        <v>1064.52282</v>
      </c>
      <c r="H14" s="51">
        <f t="shared" si="0"/>
        <v>1065.80148</v>
      </c>
      <c r="I14" s="143">
        <f t="shared" si="1"/>
        <v>0.12011579047221943</v>
      </c>
      <c r="J14" s="60">
        <v>1153.15</v>
      </c>
      <c r="K14" s="60">
        <v>1091.12</v>
      </c>
      <c r="L14" s="41">
        <f t="shared" si="2"/>
        <v>-5.379178771191972</v>
      </c>
    </row>
    <row r="15" spans="1:12" ht="15" customHeight="1">
      <c r="A15" s="54" t="s">
        <v>40</v>
      </c>
      <c r="B15" s="55">
        <v>1095.2552</v>
      </c>
      <c r="C15" s="46">
        <v>1090.846</v>
      </c>
      <c r="D15" s="44">
        <v>1098.7826</v>
      </c>
      <c r="E15" s="45">
        <v>1111.5694</v>
      </c>
      <c r="F15" s="44">
        <v>1111.7899</v>
      </c>
      <c r="G15" s="46">
        <v>1095.38748</v>
      </c>
      <c r="H15" s="45">
        <f t="shared" si="0"/>
        <v>1101.64862</v>
      </c>
      <c r="I15" s="45">
        <f t="shared" si="1"/>
        <v>0.5715913422709384</v>
      </c>
      <c r="J15" s="145">
        <v>1170.22</v>
      </c>
      <c r="K15" s="146">
        <v>1129.66</v>
      </c>
      <c r="L15" s="44">
        <f t="shared" si="2"/>
        <v>-3.466014937362205</v>
      </c>
    </row>
    <row r="16" spans="1:12" ht="15" customHeight="1">
      <c r="A16" s="49" t="s">
        <v>41</v>
      </c>
      <c r="B16" s="50">
        <v>1135.622</v>
      </c>
      <c r="C16" s="51">
        <v>1102.1784</v>
      </c>
      <c r="D16" s="40">
        <v>1102.1784</v>
      </c>
      <c r="E16" s="41">
        <v>1114.7116</v>
      </c>
      <c r="F16" s="85">
        <v>1110.9676</v>
      </c>
      <c r="G16" s="51">
        <v>1119.95802</v>
      </c>
      <c r="H16" s="51">
        <f aca="true" t="shared" si="3" ref="H16:H22">AVERAGE(B16:F16)</f>
        <v>1113.1316</v>
      </c>
      <c r="I16" s="143">
        <f aca="true" t="shared" si="4" ref="I16:I22">(H16/G16-1)*100</f>
        <v>-0.6095246320036218</v>
      </c>
      <c r="J16" s="60">
        <v>1249.19</v>
      </c>
      <c r="K16" s="147">
        <v>1175.75</v>
      </c>
      <c r="L16" s="41">
        <f t="shared" si="2"/>
        <v>-5.879009598219653</v>
      </c>
    </row>
    <row r="17" spans="1:12" ht="15" customHeight="1">
      <c r="A17" s="54" t="s">
        <v>42</v>
      </c>
      <c r="B17" s="55">
        <v>1050</v>
      </c>
      <c r="C17" s="163">
        <v>1048</v>
      </c>
      <c r="D17" s="44">
        <v>999</v>
      </c>
      <c r="E17" s="45">
        <v>1004</v>
      </c>
      <c r="F17" s="44">
        <v>1012</v>
      </c>
      <c r="G17" s="46">
        <v>1048.6</v>
      </c>
      <c r="H17" s="45">
        <f t="shared" si="3"/>
        <v>1022.6</v>
      </c>
      <c r="I17" s="45">
        <f t="shared" si="4"/>
        <v>-2.479496471485776</v>
      </c>
      <c r="J17" s="145">
        <v>1168.94</v>
      </c>
      <c r="K17" s="146">
        <v>1122.47</v>
      </c>
      <c r="L17" s="44">
        <f t="shared" si="2"/>
        <v>-3.9753965130802316</v>
      </c>
    </row>
    <row r="18" spans="1:12" ht="15" customHeight="1">
      <c r="A18" s="49" t="s">
        <v>43</v>
      </c>
      <c r="B18" s="50">
        <v>1207.5</v>
      </c>
      <c r="C18" s="51">
        <v>1200</v>
      </c>
      <c r="D18" s="50">
        <v>1207.5</v>
      </c>
      <c r="E18" s="51">
        <v>1210</v>
      </c>
      <c r="F18" s="85">
        <v>1210</v>
      </c>
      <c r="G18" s="51">
        <v>1223</v>
      </c>
      <c r="H18" s="51">
        <f t="shared" si="3"/>
        <v>1207</v>
      </c>
      <c r="I18" s="143">
        <f t="shared" si="4"/>
        <v>-1.3082583810302584</v>
      </c>
      <c r="J18" s="60">
        <v>1234.05</v>
      </c>
      <c r="K18" s="147">
        <v>1259.63</v>
      </c>
      <c r="L18" s="41">
        <f t="shared" si="2"/>
        <v>2.0728495603905994</v>
      </c>
    </row>
    <row r="19" spans="1:12" ht="15" customHeight="1">
      <c r="A19" s="54" t="s">
        <v>44</v>
      </c>
      <c r="B19" s="55">
        <v>1110</v>
      </c>
      <c r="C19" s="163">
        <v>1110</v>
      </c>
      <c r="D19" s="55">
        <v>1100</v>
      </c>
      <c r="E19" s="46">
        <v>1100</v>
      </c>
      <c r="F19" s="44">
        <v>1100</v>
      </c>
      <c r="G19" s="46">
        <v>1130</v>
      </c>
      <c r="H19" s="45">
        <f t="shared" si="3"/>
        <v>1104</v>
      </c>
      <c r="I19" s="45">
        <f t="shared" si="4"/>
        <v>-2.3008849557522137</v>
      </c>
      <c r="J19" s="145">
        <v>1097.78</v>
      </c>
      <c r="K19" s="146">
        <v>1144.71</v>
      </c>
      <c r="L19" s="44">
        <f t="shared" si="2"/>
        <v>4.274991346171375</v>
      </c>
    </row>
    <row r="20" spans="1:12" ht="15" customHeight="1">
      <c r="A20" s="49" t="s">
        <v>45</v>
      </c>
      <c r="B20" s="50">
        <v>1155.2017</v>
      </c>
      <c r="C20" s="126">
        <v>1144.9689</v>
      </c>
      <c r="D20" s="50">
        <v>1148.8589</v>
      </c>
      <c r="E20" s="51">
        <v>1166.5587</v>
      </c>
      <c r="F20" s="84">
        <v>1162.6405</v>
      </c>
      <c r="G20" s="51">
        <v>1158.46492</v>
      </c>
      <c r="H20" s="51">
        <f t="shared" si="3"/>
        <v>1155.64574</v>
      </c>
      <c r="I20" s="143">
        <f t="shared" si="4"/>
        <v>-0.2433548009377784</v>
      </c>
      <c r="J20" s="60">
        <v>1287.74</v>
      </c>
      <c r="K20" s="147">
        <v>1219.67</v>
      </c>
      <c r="L20" s="41">
        <f t="shared" si="2"/>
        <v>-5.286004938885169</v>
      </c>
    </row>
    <row r="21" spans="1:12" ht="15" customHeight="1">
      <c r="A21" s="54" t="s">
        <v>46</v>
      </c>
      <c r="B21" s="55">
        <v>1113.3331</v>
      </c>
      <c r="C21" s="163">
        <v>1113.3331</v>
      </c>
      <c r="D21" s="55">
        <v>1113.3331</v>
      </c>
      <c r="E21" s="46">
        <v>1113.3331</v>
      </c>
      <c r="F21" s="113">
        <v>1113.3331</v>
      </c>
      <c r="G21" s="46">
        <v>1113.3331</v>
      </c>
      <c r="H21" s="45">
        <f t="shared" si="3"/>
        <v>1113.3331</v>
      </c>
      <c r="I21" s="45">
        <f t="shared" si="4"/>
        <v>0</v>
      </c>
      <c r="J21" s="145">
        <v>1269.86</v>
      </c>
      <c r="K21" s="146">
        <v>1172.51</v>
      </c>
      <c r="L21" s="44">
        <f t="shared" si="2"/>
        <v>-7.666199423558496</v>
      </c>
    </row>
    <row r="22" spans="1:12" ht="15" customHeight="1">
      <c r="A22" s="49" t="s">
        <v>47</v>
      </c>
      <c r="B22" s="59">
        <v>1322.772</v>
      </c>
      <c r="C22" s="126">
        <v>1322.772</v>
      </c>
      <c r="D22" s="59">
        <v>1322.772</v>
      </c>
      <c r="E22" s="51">
        <v>1322.772</v>
      </c>
      <c r="F22" s="126">
        <v>1322.772</v>
      </c>
      <c r="G22" s="50">
        <v>1322.772</v>
      </c>
      <c r="H22" s="51">
        <f t="shared" si="3"/>
        <v>1322.772</v>
      </c>
      <c r="I22" s="143">
        <f t="shared" si="4"/>
        <v>0</v>
      </c>
      <c r="J22" s="60">
        <v>1471.58</v>
      </c>
      <c r="K22" s="61">
        <v>1381.95</v>
      </c>
      <c r="L22" s="62">
        <f t="shared" si="2"/>
        <v>-6.09073241006265</v>
      </c>
    </row>
    <row r="23" spans="1:12" ht="15" customHeight="1">
      <c r="A23" s="54" t="s">
        <v>48</v>
      </c>
      <c r="B23" s="55"/>
      <c r="C23" s="55"/>
      <c r="D23" s="56"/>
      <c r="E23" s="55"/>
      <c r="F23" s="88"/>
      <c r="G23" s="55"/>
      <c r="H23" s="56"/>
      <c r="I23" s="131"/>
      <c r="J23" s="57"/>
      <c r="K23" s="58"/>
      <c r="L23" s="44"/>
    </row>
    <row r="24" spans="1:12" ht="15" customHeight="1">
      <c r="A24" s="49" t="s">
        <v>49</v>
      </c>
      <c r="B24" s="50">
        <v>417.7755</v>
      </c>
      <c r="C24" s="50">
        <v>406.5319</v>
      </c>
      <c r="D24" s="50">
        <v>407.8547</v>
      </c>
      <c r="E24" s="50">
        <v>408.5161</v>
      </c>
      <c r="F24" s="85">
        <v>405.4296</v>
      </c>
      <c r="G24" s="50">
        <v>415.74724000000003</v>
      </c>
      <c r="H24" s="51">
        <f>AVERAGE(B24:F24)</f>
        <v>409.22156</v>
      </c>
      <c r="I24" s="143">
        <f>(H24/G24-1)*100</f>
        <v>-1.5696267761152183</v>
      </c>
      <c r="J24" s="156">
        <v>529.65</v>
      </c>
      <c r="K24" s="40">
        <v>403.58</v>
      </c>
      <c r="L24" s="62">
        <f t="shared" si="2"/>
        <v>-23.802511092230716</v>
      </c>
    </row>
    <row r="25" spans="1:12" ht="15" customHeight="1">
      <c r="A25" s="54" t="s">
        <v>50</v>
      </c>
      <c r="B25" s="44">
        <v>527.4</v>
      </c>
      <c r="C25" s="55">
        <v>529.8</v>
      </c>
      <c r="D25" s="56">
        <v>530.6</v>
      </c>
      <c r="E25" s="55">
        <v>528.4</v>
      </c>
      <c r="F25" s="81">
        <v>527.1</v>
      </c>
      <c r="G25" s="55">
        <v>536.1000000000001</v>
      </c>
      <c r="H25" s="45">
        <f>AVERAGE(B25:F25)</f>
        <v>528.66</v>
      </c>
      <c r="I25" s="45">
        <f>(H25/G25-1)*100</f>
        <v>-1.3878007834359551</v>
      </c>
      <c r="J25" s="57">
        <v>644.25</v>
      </c>
      <c r="K25" s="58">
        <v>498.16</v>
      </c>
      <c r="L25" s="44">
        <f>(K25/J25-1)*100</f>
        <v>-22.67597982149786</v>
      </c>
    </row>
    <row r="26" spans="1:12" ht="15" customHeight="1">
      <c r="A26" s="49" t="s">
        <v>51</v>
      </c>
      <c r="B26" s="50">
        <v>403.225</v>
      </c>
      <c r="C26" s="59">
        <v>403.6659</v>
      </c>
      <c r="D26" s="59">
        <v>404.5478</v>
      </c>
      <c r="E26" s="50">
        <v>401.4613</v>
      </c>
      <c r="F26" s="85">
        <v>401.2408</v>
      </c>
      <c r="G26" s="50">
        <v>415.21813999999995</v>
      </c>
      <c r="H26" s="51">
        <f>AVERAGE(B26:F26)</f>
        <v>402.82816</v>
      </c>
      <c r="I26" s="143">
        <f>(H26/G26-1)*100</f>
        <v>-2.9839688603200076</v>
      </c>
      <c r="J26" s="52">
        <v>548.59</v>
      </c>
      <c r="K26" s="53">
        <v>401.83</v>
      </c>
      <c r="L26" s="41">
        <f>(K26/J26-1)*100</f>
        <v>-26.752219325908243</v>
      </c>
    </row>
    <row r="27" spans="1:12" ht="15" customHeight="1">
      <c r="A27" s="54" t="s">
        <v>52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65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69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2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  <ignoredErrors>
    <ignoredError sqref="H8:H2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2011-07-05T13:23:17Z</cp:lastPrinted>
  <dcterms:created xsi:type="dcterms:W3CDTF">2010-11-09T14:07:20Z</dcterms:created>
  <dcterms:modified xsi:type="dcterms:W3CDTF">2013-03-26T13:01:34Z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