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<sst xmlns="http://schemas.openxmlformats.org/spreadsheetml/2006/main" count="185" uniqueCount="77">
  <si>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</si>
  <si>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</si>
  <si>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</si>
  <si>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</si>
  <si>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</si>
  <si>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</si>
  <si>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</si>
  <si>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</si>
  <si>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</si>
  <si>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</si>
  <si>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</si>
  <si>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</si>
  <si>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</si>
  <si>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</si>
  <si>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</si>
  <si>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</si>
  <si>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</si>
  <si>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</si>
  <si>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</si>
  <si>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</si>
  <si>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</si>
  <si>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</si>
  <si>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</si>
  <si>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</si>
  <si>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</si>
  <si>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</si>
  <si>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</si>
  <si>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</si>
  <si>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</si>
  <si>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</si>
  <si>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</si>
  <si>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</si>
  <si>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</si>
  <si>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</si>
  <si>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</si>
  <si>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</si>
  <si>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</si>
  <si>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</si>
  <si>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</si>
  <si>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</si>
  <si>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</si>
  <si>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</si>
  <si>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</si>
  <si>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</si>
  <si>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</si>
  <si>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</si>
  <si>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</si>
  <si>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</si>
  <si>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</si>
  <si>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</si>
  <si>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</si>
  <si>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</si>
  <si>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</si>
  <si>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</si>
  <si>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</si>
  <si>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</si>
  <si>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</si>
  <si>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</si>
  <si>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</si>
  <si>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</si>
  <si>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</si>
  <si>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</si>
  <si>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</si>
  <si>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</si>
  <si>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</si>
  <si>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</si>
  <si>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</si>
  <si>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</si>
  <si>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</si>
  <si>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</si>
  <si>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</si>
  <si>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</si>
  <si>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</si>
  <si>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</si>
  <si>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Marzo</t>
  </si>
  <si>
    <t>Abril</t>
  </si>
  <si>
    <t>semana del 8 al 14 de abril de 2013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</si>
</sst>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2" fontId="55" fillId="0" borderId="31" xfId="0" applyNumberFormat="1" applyFont="1" applyBorder="1" applyAlignment="1" applyProtection="1">
      <alignment horizontal="center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5" t="s">
        <v>66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4" t="s">
        <v>60</v>
      </c>
      <c r="B10" s="164"/>
      <c r="C10" s="164"/>
      <c r="D10" s="164"/>
      <c r="E10" s="164"/>
      <c r="F10" s="164"/>
      <c r="G10" s="164"/>
    </row>
    <row r="11" spans="1:7" ht="18">
      <c r="A11" s="167" t="s">
        <v>62</v>
      </c>
      <c r="B11" s="167"/>
      <c r="C11" s="167"/>
      <c r="D11" s="167"/>
      <c r="E11" s="167"/>
      <c r="F11" s="167"/>
      <c r="G11" s="167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5" t="s">
        <v>54</v>
      </c>
      <c r="B13" s="165"/>
      <c r="C13" s="165"/>
      <c r="D13" s="165"/>
      <c r="E13" s="165"/>
      <c r="F13" s="165"/>
      <c r="G13" s="165"/>
    </row>
    <row r="14" spans="1:7" ht="18">
      <c r="A14" s="166" t="s">
        <v>55</v>
      </c>
      <c r="B14" s="166"/>
      <c r="C14" s="166"/>
      <c r="D14" s="166"/>
      <c r="E14" s="166"/>
      <c r="F14" s="166"/>
      <c r="G14" s="166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6" t="s">
        <v>56</v>
      </c>
      <c r="B18" s="166"/>
      <c r="C18" s="166"/>
      <c r="D18" s="166"/>
      <c r="E18" s="166"/>
      <c r="F18" s="166"/>
      <c r="G18" s="166"/>
    </row>
    <row r="19" spans="1:7" ht="18">
      <c r="A19" s="165" t="s">
        <v>57</v>
      </c>
      <c r="B19" s="165"/>
      <c r="C19" s="165"/>
      <c r="D19" s="165"/>
      <c r="E19" s="165"/>
      <c r="F19" s="165"/>
      <c r="G19" s="165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6" t="s">
        <v>58</v>
      </c>
      <c r="B22" s="166"/>
      <c r="C22" s="166"/>
      <c r="D22" s="166"/>
      <c r="E22" s="166"/>
      <c r="F22" s="166"/>
      <c r="G22" s="166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8" t="s">
        <v>0</v>
      </c>
      <c r="B24" s="168"/>
      <c r="C24" s="168"/>
      <c r="D24" s="168"/>
      <c r="E24" s="168"/>
      <c r="F24" s="168"/>
      <c r="G24" s="168"/>
    </row>
    <row r="36" spans="2:4" ht="18">
      <c r="B36" s="162" t="s">
        <v>61</v>
      </c>
      <c r="C36" s="162"/>
      <c r="D36" s="162"/>
    </row>
    <row r="37" spans="2:4" ht="18">
      <c r="B37" s="162" t="s">
        <v>72</v>
      </c>
      <c r="C37" s="162"/>
      <c r="D37" s="15"/>
    </row>
    <row r="38" spans="2:4" ht="18">
      <c r="B38" s="162" t="s">
        <v>73</v>
      </c>
      <c r="C38" s="162"/>
      <c r="D38" s="15"/>
    </row>
    <row r="39" spans="2:4" ht="18">
      <c r="B39" s="163" t="s">
        <v>59</v>
      </c>
      <c r="C39" s="163"/>
      <c r="D39" s="15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9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9"/>
      <c r="B2" s="170" t="s">
        <v>75</v>
      </c>
      <c r="C2" s="170"/>
      <c r="D2" s="170"/>
      <c r="E2" s="170"/>
      <c r="F2" s="170"/>
      <c r="G2" s="171" t="s">
        <v>3</v>
      </c>
      <c r="H2" s="171"/>
      <c r="I2" s="171"/>
      <c r="J2" s="171" t="s">
        <v>4</v>
      </c>
      <c r="K2" s="171"/>
      <c r="L2" s="171"/>
      <c r="M2" s="4"/>
      <c r="N2" s="4"/>
      <c r="O2" s="4"/>
    </row>
    <row r="3" spans="1:15" ht="15.75">
      <c r="A3" s="169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1"/>
      <c r="H3" s="171"/>
      <c r="I3" s="171"/>
      <c r="J3" s="172" t="s">
        <v>74</v>
      </c>
      <c r="K3" s="172"/>
      <c r="L3" s="172"/>
      <c r="M3" s="4"/>
      <c r="N3" s="4"/>
      <c r="O3" s="4"/>
    </row>
    <row r="4" spans="1:15" ht="15.75">
      <c r="A4" s="169"/>
      <c r="B4" s="154">
        <v>8</v>
      </c>
      <c r="C4" s="153">
        <v>9</v>
      </c>
      <c r="D4" s="153">
        <v>10</v>
      </c>
      <c r="E4" s="153">
        <v>11</v>
      </c>
      <c r="F4" s="153">
        <v>12</v>
      </c>
      <c r="G4" s="148" t="s">
        <v>67</v>
      </c>
      <c r="H4" s="148" t="s">
        <v>68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7" t="s">
        <v>11</v>
      </c>
      <c r="B5" s="149"/>
      <c r="C5" s="150"/>
      <c r="D5" s="150"/>
      <c r="E5" s="150"/>
      <c r="F5" s="151"/>
      <c r="G5" s="152"/>
      <c r="H5" s="152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335</v>
      </c>
      <c r="C6" s="81">
        <v>335</v>
      </c>
      <c r="D6" s="81">
        <v>335</v>
      </c>
      <c r="E6" s="81">
        <v>335</v>
      </c>
      <c r="F6" s="81">
        <v>330</v>
      </c>
      <c r="G6" s="81">
        <v>335</v>
      </c>
      <c r="H6" s="144">
        <f>AVERAGE(B6:F6)</f>
        <v>334</v>
      </c>
      <c r="I6" s="144">
        <f>(H6/G6-1)*100</f>
        <v>-0.29850746268657025</v>
      </c>
      <c r="J6" s="82">
        <v>260.73</v>
      </c>
      <c r="K6" s="83">
        <v>347.16</v>
      </c>
      <c r="L6" s="44">
        <f>(K6/J6-1)*100</f>
        <v>33.14923484063974</v>
      </c>
      <c r="M6" s="4"/>
      <c r="N6" s="4"/>
      <c r="O6" s="4"/>
    </row>
    <row r="7" spans="1:15" ht="15">
      <c r="A7" s="128" t="s">
        <v>64</v>
      </c>
      <c r="B7" s="157">
        <v>321</v>
      </c>
      <c r="C7" s="85">
        <v>321</v>
      </c>
      <c r="D7" s="85">
        <v>321</v>
      </c>
      <c r="E7" s="85">
        <v>321</v>
      </c>
      <c r="F7" s="85">
        <v>316</v>
      </c>
      <c r="G7" s="40">
        <v>321</v>
      </c>
      <c r="H7" s="157">
        <f>AVERAGE(B7:F7)</f>
        <v>320</v>
      </c>
      <c r="I7" s="157">
        <f>(H7/G7-1)*100</f>
        <v>-0.31152647975077885</v>
      </c>
      <c r="J7" s="95">
        <v>250.73</v>
      </c>
      <c r="K7" s="87">
        <v>333.16</v>
      </c>
      <c r="L7" s="105">
        <f>(K7/J7-1)*100</f>
        <v>32.8760020739441</v>
      </c>
      <c r="M7" s="4"/>
      <c r="N7" s="4"/>
      <c r="O7" s="4"/>
    </row>
    <row r="8" spans="1:15" ht="15.75">
      <c r="A8" s="129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8" t="s">
        <v>14</v>
      </c>
      <c r="B9" s="132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144">
        <v>285.68</v>
      </c>
      <c r="C10" s="81">
        <v>282.47</v>
      </c>
      <c r="D10" s="81">
        <v>278.06</v>
      </c>
      <c r="E10" s="81">
        <v>280.26</v>
      </c>
      <c r="F10" s="81">
        <v>288.35</v>
      </c>
      <c r="G10" s="81">
        <v>274.792</v>
      </c>
      <c r="H10" s="144">
        <f>AVERAGE(B10:F10)</f>
        <v>282.96400000000006</v>
      </c>
      <c r="I10" s="144">
        <f>(H10/G10-1)*100</f>
        <v>2.9738857026405663</v>
      </c>
      <c r="J10" s="82">
        <v>262.67</v>
      </c>
      <c r="K10" s="83">
        <v>289.95</v>
      </c>
      <c r="L10" s="44">
        <f>(K10/J10-1)*100</f>
        <v>10.385655004378114</v>
      </c>
      <c r="M10" s="4"/>
      <c r="N10" s="4"/>
      <c r="O10" s="4"/>
    </row>
    <row r="11" spans="1:15" ht="15">
      <c r="A11" s="94" t="s">
        <v>17</v>
      </c>
      <c r="B11" s="157">
        <v>324.45</v>
      </c>
      <c r="C11" s="85">
        <v>322.06</v>
      </c>
      <c r="D11" s="85">
        <v>316</v>
      </c>
      <c r="E11" s="85">
        <v>319.21</v>
      </c>
      <c r="F11" s="85">
        <v>324.45</v>
      </c>
      <c r="G11" s="85">
        <v>315.89</v>
      </c>
      <c r="H11" s="157">
        <f>AVERAGE(B11:F11)</f>
        <v>321.23400000000004</v>
      </c>
      <c r="I11" s="157">
        <f>(H11/G11-1)*100</f>
        <v>1.6917281332109457</v>
      </c>
      <c r="J11" s="95">
        <v>298.22</v>
      </c>
      <c r="K11" s="96">
        <v>324.37</v>
      </c>
      <c r="L11" s="105">
        <f>(K11/J11-1)*100</f>
        <v>8.768694252565211</v>
      </c>
      <c r="M11" s="4"/>
      <c r="N11" s="4"/>
      <c r="O11" s="4"/>
    </row>
    <row r="12" spans="1:15" ht="15">
      <c r="A12" s="97" t="s">
        <v>18</v>
      </c>
      <c r="B12" s="160">
        <v>322.61</v>
      </c>
      <c r="C12" s="98">
        <v>320.22</v>
      </c>
      <c r="D12" s="98">
        <v>314.16</v>
      </c>
      <c r="E12" s="135">
        <v>317.38</v>
      </c>
      <c r="F12" s="135">
        <v>322.61</v>
      </c>
      <c r="G12" s="135">
        <v>314.05</v>
      </c>
      <c r="H12" s="160">
        <f>AVERAGE(B12:F12)</f>
        <v>319.396</v>
      </c>
      <c r="I12" s="160">
        <f>(H12/G12-1)*100</f>
        <v>1.7022767075306477</v>
      </c>
      <c r="J12" s="141">
        <v>295.3</v>
      </c>
      <c r="K12" s="99">
        <v>322.52900000000005</v>
      </c>
      <c r="L12" s="142">
        <f>(K12/J12-1)*100</f>
        <v>9.22079241449374</v>
      </c>
      <c r="M12" s="4"/>
      <c r="N12" s="4"/>
      <c r="O12" s="4"/>
    </row>
    <row r="13" spans="1:15" ht="15">
      <c r="A13" s="100" t="s">
        <v>53</v>
      </c>
      <c r="B13" s="161">
        <v>321.88</v>
      </c>
      <c r="C13" s="108">
        <v>319.49</v>
      </c>
      <c r="D13" s="101">
        <v>313.43</v>
      </c>
      <c r="E13" s="108">
        <v>316.64</v>
      </c>
      <c r="F13" s="108">
        <v>321.88</v>
      </c>
      <c r="G13" s="108">
        <v>313.31399999999996</v>
      </c>
      <c r="H13" s="161">
        <f>AVERAGE(B13:F13)</f>
        <v>318.66400000000004</v>
      </c>
      <c r="I13" s="161">
        <f>(H13/G13-1)*100</f>
        <v>1.707552168112536</v>
      </c>
      <c r="J13" s="155">
        <v>292.96</v>
      </c>
      <c r="K13" s="102">
        <v>321.18999999999994</v>
      </c>
      <c r="L13" s="136">
        <f>(K13/J13-1)*100</f>
        <v>9.636127799016926</v>
      </c>
      <c r="M13" s="4"/>
      <c r="N13" s="4"/>
      <c r="O13" s="4"/>
    </row>
    <row r="14" spans="1:15" ht="15">
      <c r="A14" s="103" t="s">
        <v>19</v>
      </c>
      <c r="B14" s="133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2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133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132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133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110">
        <v>321.27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59" t="s">
        <v>15</v>
      </c>
      <c r="C19" s="139" t="s">
        <v>15</v>
      </c>
      <c r="D19" s="139" t="s">
        <v>15</v>
      </c>
      <c r="E19" s="139" t="s">
        <v>15</v>
      </c>
      <c r="F19" s="139" t="s">
        <v>15</v>
      </c>
      <c r="G19" s="91" t="s">
        <v>15</v>
      </c>
      <c r="H19" s="91" t="s">
        <v>15</v>
      </c>
      <c r="I19" s="91" t="s">
        <v>15</v>
      </c>
      <c r="J19" s="158" t="s">
        <v>65</v>
      </c>
      <c r="K19" s="92" t="s">
        <v>65</v>
      </c>
      <c r="L19" s="63" t="s">
        <v>15</v>
      </c>
      <c r="M19" s="4"/>
      <c r="N19" s="4"/>
      <c r="O19" s="4"/>
    </row>
    <row r="20" spans="1:15" ht="15.75">
      <c r="A20" s="109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40">
        <v>240</v>
      </c>
      <c r="C21" s="85">
        <v>237</v>
      </c>
      <c r="D21" s="85">
        <v>237</v>
      </c>
      <c r="E21" s="85">
        <v>237</v>
      </c>
      <c r="F21" s="85">
        <v>237</v>
      </c>
      <c r="G21" s="85">
        <v>251.66666666666666</v>
      </c>
      <c r="H21" s="157">
        <f>AVERAGE(B21:F21)</f>
        <v>237.6</v>
      </c>
      <c r="I21" s="157">
        <f>(H21/G21-1)*100</f>
        <v>-5.589403973509932</v>
      </c>
      <c r="J21" s="95">
        <v>269.73</v>
      </c>
      <c r="K21" s="96">
        <v>277.68</v>
      </c>
      <c r="L21" s="105">
        <f>(K21/J21-1)*100</f>
        <v>2.9473918362807217</v>
      </c>
      <c r="M21" s="4"/>
      <c r="N21" s="4"/>
      <c r="O21" s="4"/>
    </row>
    <row r="22" spans="1:15" ht="15.75">
      <c r="A22" s="109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10"/>
      <c r="K22" s="111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2" t="s">
        <v>15</v>
      </c>
      <c r="J23" s="86" t="s">
        <v>15</v>
      </c>
      <c r="K23" s="92" t="s">
        <v>15</v>
      </c>
      <c r="L23" s="112" t="s">
        <v>15</v>
      </c>
      <c r="M23" s="4"/>
      <c r="N23" s="4"/>
      <c r="O23" s="4"/>
    </row>
    <row r="24" spans="1:15" ht="15">
      <c r="A24" s="103" t="s">
        <v>26</v>
      </c>
      <c r="B24" s="44">
        <v>277.17</v>
      </c>
      <c r="C24" s="81">
        <v>280.22</v>
      </c>
      <c r="D24" s="81">
        <v>282.09</v>
      </c>
      <c r="E24" s="81">
        <v>282.97</v>
      </c>
      <c r="F24" s="81">
        <v>285.83</v>
      </c>
      <c r="G24" s="81">
        <v>277.22400000000005</v>
      </c>
      <c r="H24" s="144">
        <f>AVERAGE(B24:F24)</f>
        <v>281.656</v>
      </c>
      <c r="I24" s="81">
        <f>(H24/G24-1)*100</f>
        <v>1.598707182639303</v>
      </c>
      <c r="J24" s="82">
        <v>284.15</v>
      </c>
      <c r="K24" s="83">
        <v>311.58</v>
      </c>
      <c r="L24" s="44">
        <f>(K24/J24-1)*100</f>
        <v>9.653352102762636</v>
      </c>
      <c r="M24" s="4"/>
      <c r="N24" s="4"/>
      <c r="O24" s="4"/>
    </row>
    <row r="25" spans="1:15" ht="15">
      <c r="A25" s="94" t="s">
        <v>27</v>
      </c>
      <c r="B25" s="40">
        <v>276.17</v>
      </c>
      <c r="C25" s="85">
        <v>279.22</v>
      </c>
      <c r="D25" s="85">
        <v>281.09</v>
      </c>
      <c r="E25" s="85">
        <v>281.97</v>
      </c>
      <c r="F25" s="85">
        <v>284.83</v>
      </c>
      <c r="G25" s="85">
        <v>276.22400000000005</v>
      </c>
      <c r="H25" s="40">
        <f>AVERAGE(B25:F25)</f>
        <v>280.656</v>
      </c>
      <c r="I25" s="105">
        <f>(H25/G25-1)*100</f>
        <v>1.6044949026876587</v>
      </c>
      <c r="J25" s="95">
        <v>283.15</v>
      </c>
      <c r="K25" s="96">
        <v>310.58</v>
      </c>
      <c r="L25" s="105">
        <f>(K25/J25-1)*100</f>
        <v>9.687444817234692</v>
      </c>
      <c r="M25" s="4"/>
      <c r="N25" s="4"/>
      <c r="O25" s="4"/>
    </row>
    <row r="26" spans="1:15" ht="15.75">
      <c r="A26" s="109" t="s">
        <v>28</v>
      </c>
      <c r="B26" s="39"/>
      <c r="C26" s="113"/>
      <c r="D26" s="113"/>
      <c r="E26" s="113"/>
      <c r="F26" s="81"/>
      <c r="G26" s="44"/>
      <c r="H26" s="44"/>
      <c r="I26" s="44"/>
      <c r="J26" s="110"/>
      <c r="K26" s="111"/>
      <c r="L26" s="44"/>
      <c r="M26" s="4"/>
      <c r="N26" s="4"/>
      <c r="O26" s="4"/>
    </row>
    <row r="27" spans="1:15" ht="15">
      <c r="A27" s="94" t="s">
        <v>29</v>
      </c>
      <c r="B27" s="40">
        <v>565</v>
      </c>
      <c r="C27" s="84">
        <v>565</v>
      </c>
      <c r="D27" s="84">
        <v>565</v>
      </c>
      <c r="E27" s="85">
        <v>571</v>
      </c>
      <c r="F27" s="85">
        <v>571</v>
      </c>
      <c r="G27" s="85">
        <v>565</v>
      </c>
      <c r="H27" s="40">
        <f>AVERAGE(B27:F27)</f>
        <v>567.4</v>
      </c>
      <c r="I27" s="105">
        <f>(H27/G27-1)*100</f>
        <v>0.4247787610619502</v>
      </c>
      <c r="J27" s="95">
        <v>549</v>
      </c>
      <c r="K27" s="96">
        <v>587.5</v>
      </c>
      <c r="L27" s="41">
        <f>(K27/J27-1)*100</f>
        <v>7.0127504553733955</v>
      </c>
      <c r="M27" s="4"/>
      <c r="N27" s="4"/>
      <c r="O27" s="4"/>
    </row>
    <row r="28" spans="1:12" ht="15">
      <c r="A28" s="103" t="s">
        <v>30</v>
      </c>
      <c r="B28" s="44">
        <v>558</v>
      </c>
      <c r="C28" s="113">
        <v>558</v>
      </c>
      <c r="D28" s="113">
        <v>558</v>
      </c>
      <c r="E28" s="81">
        <v>564</v>
      </c>
      <c r="F28" s="81">
        <v>564</v>
      </c>
      <c r="G28" s="81">
        <v>558</v>
      </c>
      <c r="H28" s="44">
        <f>AVERAGE(B28:F28)</f>
        <v>560.4</v>
      </c>
      <c r="I28" s="44">
        <f>(H28/G28-1)*100</f>
        <v>0.4301075268817067</v>
      </c>
      <c r="J28" s="82">
        <v>546</v>
      </c>
      <c r="K28" s="83">
        <v>581.25</v>
      </c>
      <c r="L28" s="44">
        <f>(K28/J28-1)*100</f>
        <v>6.456043956043955</v>
      </c>
    </row>
    <row r="29" spans="1:12" ht="15">
      <c r="A29" s="130" t="s">
        <v>31</v>
      </c>
      <c r="B29" s="115">
        <v>563</v>
      </c>
      <c r="C29" s="114">
        <v>563</v>
      </c>
      <c r="D29" s="114">
        <v>563</v>
      </c>
      <c r="E29" s="140">
        <v>569</v>
      </c>
      <c r="F29" s="140">
        <v>569</v>
      </c>
      <c r="G29" s="115">
        <v>563</v>
      </c>
      <c r="H29" s="115">
        <f>AVERAGE(B29:F29)</f>
        <v>565.4</v>
      </c>
      <c r="I29" s="116">
        <f>(H29/G29-1)*100</f>
        <v>0.4262877442273494</v>
      </c>
      <c r="J29" s="117">
        <v>548.27</v>
      </c>
      <c r="K29" s="118">
        <v>583</v>
      </c>
      <c r="L29" s="137">
        <f>(K29/J29-1)*100</f>
        <v>6.334470242763612</v>
      </c>
    </row>
    <row r="30" spans="1:8" ht="15.75">
      <c r="A30" s="119" t="s">
        <v>32</v>
      </c>
      <c r="B30" s="120"/>
      <c r="C30" s="121"/>
      <c r="D30" s="121"/>
      <c r="E30" s="121"/>
      <c r="F30" s="121"/>
      <c r="G30" s="122" t="s">
        <v>0</v>
      </c>
      <c r="H30" s="119"/>
    </row>
    <row r="31" spans="1:3" ht="15">
      <c r="A31" s="123" t="s">
        <v>69</v>
      </c>
      <c r="B31" s="123"/>
      <c r="C31" s="123"/>
    </row>
    <row r="32" ht="15">
      <c r="A32" s="124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12 H21:H23 H13:H20 H10:H11 H24:H25 H6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0" t="s">
        <v>75</v>
      </c>
      <c r="C2" s="170"/>
      <c r="D2" s="170"/>
      <c r="E2" s="170"/>
      <c r="F2" s="170"/>
      <c r="G2" s="173" t="s">
        <v>3</v>
      </c>
      <c r="H2" s="173"/>
      <c r="I2" s="173"/>
      <c r="J2" s="24"/>
      <c r="K2" s="25"/>
      <c r="L2" s="26"/>
    </row>
    <row r="3" spans="1:12" ht="15" customHeight="1">
      <c r="A3" s="23"/>
      <c r="B3" s="170"/>
      <c r="C3" s="170"/>
      <c r="D3" s="170"/>
      <c r="E3" s="170"/>
      <c r="F3" s="170"/>
      <c r="G3" s="173"/>
      <c r="H3" s="173"/>
      <c r="I3" s="173"/>
      <c r="J3" s="172" t="s">
        <v>4</v>
      </c>
      <c r="K3" s="172"/>
      <c r="L3" s="172"/>
    </row>
    <row r="4" spans="1:12" ht="15" customHeight="1">
      <c r="A4" s="174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3"/>
      <c r="H4" s="173"/>
      <c r="I4" s="173"/>
      <c r="J4" s="172" t="s">
        <v>74</v>
      </c>
      <c r="K4" s="172"/>
      <c r="L4" s="172"/>
    </row>
    <row r="5" spans="1:12" ht="15" customHeight="1">
      <c r="A5" s="174"/>
      <c r="B5" s="76">
        <v>8</v>
      </c>
      <c r="C5" s="77">
        <v>9</v>
      </c>
      <c r="D5" s="77">
        <v>10</v>
      </c>
      <c r="E5" s="77">
        <v>11</v>
      </c>
      <c r="F5" s="77">
        <v>12</v>
      </c>
      <c r="G5" s="29" t="s">
        <v>67</v>
      </c>
      <c r="H5" s="29" t="s">
        <v>68</v>
      </c>
      <c r="I5" s="134" t="s">
        <v>70</v>
      </c>
      <c r="J5" s="30">
        <v>2012</v>
      </c>
      <c r="K5" s="30">
        <v>2013</v>
      </c>
      <c r="L5" s="134" t="s">
        <v>70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1">
        <v>250.6019</v>
      </c>
      <c r="C8" s="40">
        <v>253.1854</v>
      </c>
      <c r="D8" s="40">
        <v>254.3911</v>
      </c>
      <c r="E8" s="40">
        <v>257.4913</v>
      </c>
      <c r="F8" s="85">
        <v>262.1417</v>
      </c>
      <c r="G8" s="41">
        <v>251.35976</v>
      </c>
      <c r="H8" s="51">
        <f aca="true" t="shared" si="0" ref="H8:H15">AVERAGE(B8:F8)</f>
        <v>255.56228000000002</v>
      </c>
      <c r="I8" s="143">
        <f aca="true" t="shared" si="1" ref="I8:I15">(H8/G8-1)*100</f>
        <v>1.6719143907521383</v>
      </c>
      <c r="J8" s="42">
        <v>227.02</v>
      </c>
      <c r="K8" s="43">
        <v>278.69</v>
      </c>
      <c r="L8" s="41">
        <f>(K8/J8-1)*100</f>
        <v>22.760109241476513</v>
      </c>
    </row>
    <row r="9" spans="1:12" ht="15" customHeight="1">
      <c r="A9" s="38" t="s">
        <v>36</v>
      </c>
      <c r="B9" s="45">
        <v>508</v>
      </c>
      <c r="C9" s="44">
        <v>511</v>
      </c>
      <c r="D9" s="44">
        <v>516</v>
      </c>
      <c r="E9" s="44">
        <v>515</v>
      </c>
      <c r="F9" s="44">
        <v>516</v>
      </c>
      <c r="G9" s="45">
        <v>523</v>
      </c>
      <c r="H9" s="45">
        <f>AVERAGE(B9:F9)</f>
        <v>513.2</v>
      </c>
      <c r="I9" s="45">
        <f>(H9/G9-1)*100</f>
        <v>-1.873804971319304</v>
      </c>
      <c r="J9" s="47">
        <v>513.18</v>
      </c>
      <c r="K9" s="48">
        <v>539.63</v>
      </c>
      <c r="L9" s="44">
        <f>(K9/J9-1)*100</f>
        <v>5.154136949998067</v>
      </c>
    </row>
    <row r="10" spans="1:12" ht="15" customHeight="1">
      <c r="A10" s="31" t="s">
        <v>37</v>
      </c>
      <c r="B10" s="41">
        <v>506.3323</v>
      </c>
      <c r="C10" s="157">
        <v>512.7625</v>
      </c>
      <c r="D10" s="40">
        <v>511.7521</v>
      </c>
      <c r="E10" s="40">
        <v>515.1509</v>
      </c>
      <c r="F10" s="85">
        <v>519.1927</v>
      </c>
      <c r="G10" s="41">
        <v>506.97536</v>
      </c>
      <c r="H10" s="51">
        <f t="shared" si="0"/>
        <v>513.0381</v>
      </c>
      <c r="I10" s="143">
        <f t="shared" si="1"/>
        <v>1.1958648246731318</v>
      </c>
      <c r="J10" s="42">
        <v>496.29</v>
      </c>
      <c r="K10" s="43">
        <v>536.09</v>
      </c>
      <c r="L10" s="41">
        <f>(K10/J10-1)*100</f>
        <v>8.019504725059946</v>
      </c>
    </row>
    <row r="11" spans="1:12" ht="15" customHeight="1">
      <c r="A11" s="38" t="s">
        <v>63</v>
      </c>
      <c r="B11" s="45">
        <v>607.0306362922231</v>
      </c>
      <c r="C11" s="44">
        <v>608.5290360617076</v>
      </c>
      <c r="D11" s="44">
        <v>613.7706855791962</v>
      </c>
      <c r="E11" s="44">
        <v>616.0591133004926</v>
      </c>
      <c r="F11" s="44">
        <v>618.5954500494561</v>
      </c>
      <c r="G11" s="45">
        <v>608.5867972084961</v>
      </c>
      <c r="H11" s="45">
        <f t="shared" si="0"/>
        <v>612.7969842566151</v>
      </c>
      <c r="I11" s="45">
        <f t="shared" si="1"/>
        <v>0.6917973027726676</v>
      </c>
      <c r="J11" s="44">
        <v>599.29</v>
      </c>
      <c r="K11" s="48">
        <v>616.8041843149335</v>
      </c>
      <c r="L11" s="44">
        <f aca="true" t="shared" si="2" ref="L11:L24">(K11/J11-1)*100</f>
        <v>2.9224889978029855</v>
      </c>
    </row>
    <row r="12" spans="1:12" s="17" customFormat="1" ht="15" customHeight="1">
      <c r="A12" s="49" t="s">
        <v>71</v>
      </c>
      <c r="B12" s="41">
        <v>239.1005498821681</v>
      </c>
      <c r="C12" s="157">
        <v>239.26500933477448</v>
      </c>
      <c r="D12" s="157">
        <v>239.85421591804567</v>
      </c>
      <c r="E12" s="40">
        <v>239.90147783251234</v>
      </c>
      <c r="F12" s="85">
        <v>240.8506429277943</v>
      </c>
      <c r="G12" s="138">
        <v>240.03488603151237</v>
      </c>
      <c r="H12" s="51">
        <f t="shared" si="0"/>
        <v>239.79437917905898</v>
      </c>
      <c r="I12" s="143">
        <f t="shared" si="1"/>
        <v>-0.10019662409480601</v>
      </c>
      <c r="J12" s="40">
        <v>216.31</v>
      </c>
      <c r="K12" s="53">
        <v>236.5281569709801</v>
      </c>
      <c r="L12" s="41">
        <f>(K12/J12-1)*100</f>
        <v>9.346843405751049</v>
      </c>
    </row>
    <row r="13" spans="1:12" ht="15" customHeight="1">
      <c r="A13" s="54" t="s">
        <v>38</v>
      </c>
      <c r="B13" s="46">
        <v>204</v>
      </c>
      <c r="C13" s="55">
        <v>201</v>
      </c>
      <c r="D13" s="44">
        <v>204</v>
      </c>
      <c r="E13" s="44">
        <v>206</v>
      </c>
      <c r="F13" s="44">
        <v>206</v>
      </c>
      <c r="G13" s="46">
        <v>218</v>
      </c>
      <c r="H13" s="45">
        <f>AVERAGE(B13:F13)</f>
        <v>204.2</v>
      </c>
      <c r="I13" s="45">
        <f>(H13/G13-1)*100</f>
        <v>-6.330275229357807</v>
      </c>
      <c r="J13" s="57">
        <v>188.27</v>
      </c>
      <c r="K13" s="57">
        <v>242.95</v>
      </c>
      <c r="L13" s="44">
        <f t="shared" si="2"/>
        <v>29.043395124023984</v>
      </c>
    </row>
    <row r="14" spans="1:12" ht="15" customHeight="1">
      <c r="A14" s="49" t="s">
        <v>39</v>
      </c>
      <c r="B14" s="51">
        <v>1080.7047</v>
      </c>
      <c r="C14" s="59">
        <v>1090.846</v>
      </c>
      <c r="D14" s="50">
        <v>1091.9483</v>
      </c>
      <c r="E14" s="50">
        <v>1086.2163</v>
      </c>
      <c r="F14" s="85">
        <v>1079.8229</v>
      </c>
      <c r="G14" s="51">
        <v>1074.4436</v>
      </c>
      <c r="H14" s="51">
        <f t="shared" si="0"/>
        <v>1085.90764</v>
      </c>
      <c r="I14" s="143">
        <f t="shared" si="1"/>
        <v>1.0669745717690304</v>
      </c>
      <c r="J14" s="60">
        <v>1173.58</v>
      </c>
      <c r="K14" s="60">
        <v>1075.42</v>
      </c>
      <c r="L14" s="41">
        <f t="shared" si="2"/>
        <v>-8.364150718314889</v>
      </c>
    </row>
    <row r="15" spans="1:12" ht="15" customHeight="1">
      <c r="A15" s="54" t="s">
        <v>40</v>
      </c>
      <c r="B15" s="46">
        <v>1091.7278</v>
      </c>
      <c r="C15" s="55">
        <v>1101.8691</v>
      </c>
      <c r="D15" s="44">
        <v>1102.9714</v>
      </c>
      <c r="E15" s="44">
        <v>1097.2394</v>
      </c>
      <c r="F15" s="44">
        <v>1085.3344</v>
      </c>
      <c r="G15" s="46">
        <v>1085.4667000000002</v>
      </c>
      <c r="H15" s="45">
        <f t="shared" si="0"/>
        <v>1095.8284199999998</v>
      </c>
      <c r="I15" s="45">
        <f t="shared" si="1"/>
        <v>0.9545866308012574</v>
      </c>
      <c r="J15" s="145">
        <v>1196.53</v>
      </c>
      <c r="K15" s="146">
        <v>1102.89</v>
      </c>
      <c r="L15" s="44">
        <f t="shared" si="2"/>
        <v>-7.825963410863068</v>
      </c>
    </row>
    <row r="16" spans="1:12" ht="15" customHeight="1">
      <c r="A16" s="49" t="s">
        <v>41</v>
      </c>
      <c r="B16" s="51">
        <v>1093.1806</v>
      </c>
      <c r="C16" s="50">
        <v>1104.3184</v>
      </c>
      <c r="D16" s="40">
        <v>1119.403</v>
      </c>
      <c r="E16" s="40">
        <v>1108.9342</v>
      </c>
      <c r="F16" s="85">
        <v>1114.9003</v>
      </c>
      <c r="G16" s="51">
        <v>1088.6601500000002</v>
      </c>
      <c r="H16" s="51">
        <f aca="true" t="shared" si="3" ref="H16:H22">AVERAGE(B16:F16)</f>
        <v>1108.1473</v>
      </c>
      <c r="I16" s="143">
        <f aca="true" t="shared" si="4" ref="I16:I22">(H16/G16-1)*100</f>
        <v>1.7900122457866985</v>
      </c>
      <c r="J16" s="60">
        <v>1285.28</v>
      </c>
      <c r="K16" s="147">
        <v>1119.19</v>
      </c>
      <c r="L16" s="41">
        <f t="shared" si="2"/>
        <v>-12.92247603635005</v>
      </c>
    </row>
    <row r="17" spans="1:12" ht="15" customHeight="1">
      <c r="A17" s="54" t="s">
        <v>42</v>
      </c>
      <c r="B17" s="46">
        <v>992</v>
      </c>
      <c r="C17" s="56">
        <v>1012</v>
      </c>
      <c r="D17" s="44">
        <v>1023</v>
      </c>
      <c r="E17" s="44">
        <v>1029</v>
      </c>
      <c r="F17" s="44">
        <v>1024</v>
      </c>
      <c r="G17" s="46">
        <v>1006.6666666666666</v>
      </c>
      <c r="H17" s="45">
        <f t="shared" si="3"/>
        <v>1016</v>
      </c>
      <c r="I17" s="45">
        <f t="shared" si="4"/>
        <v>0.9271523178808083</v>
      </c>
      <c r="J17" s="145">
        <v>1195.36</v>
      </c>
      <c r="K17" s="146">
        <v>1041.42</v>
      </c>
      <c r="L17" s="44">
        <f t="shared" si="2"/>
        <v>-12.878128764556273</v>
      </c>
    </row>
    <row r="18" spans="1:12" ht="15" customHeight="1">
      <c r="A18" s="49" t="s">
        <v>43</v>
      </c>
      <c r="B18" s="51">
        <v>1200</v>
      </c>
      <c r="C18" s="50">
        <v>1205</v>
      </c>
      <c r="D18" s="50">
        <v>1210</v>
      </c>
      <c r="E18" s="50">
        <v>1195</v>
      </c>
      <c r="F18" s="85">
        <v>1200</v>
      </c>
      <c r="G18" s="51">
        <v>1183.125</v>
      </c>
      <c r="H18" s="51">
        <f t="shared" si="3"/>
        <v>1202</v>
      </c>
      <c r="I18" s="143">
        <f t="shared" si="4"/>
        <v>1.5953512942419534</v>
      </c>
      <c r="J18" s="60">
        <v>1263.64</v>
      </c>
      <c r="K18" s="147">
        <v>1218.13</v>
      </c>
      <c r="L18" s="41">
        <f t="shared" si="2"/>
        <v>-3.601500427336901</v>
      </c>
    </row>
    <row r="19" spans="1:12" ht="15" customHeight="1">
      <c r="A19" s="54" t="s">
        <v>44</v>
      </c>
      <c r="B19" s="46">
        <v>1100</v>
      </c>
      <c r="C19" s="56">
        <v>1095</v>
      </c>
      <c r="D19" s="55">
        <v>1095</v>
      </c>
      <c r="E19" s="55">
        <v>1095</v>
      </c>
      <c r="F19" s="44">
        <v>1095</v>
      </c>
      <c r="G19" s="46">
        <v>1108.3333333333333</v>
      </c>
      <c r="H19" s="45">
        <f t="shared" si="3"/>
        <v>1096</v>
      </c>
      <c r="I19" s="45">
        <f t="shared" si="4"/>
        <v>-1.1127819548872098</v>
      </c>
      <c r="J19" s="145">
        <v>1136.64</v>
      </c>
      <c r="K19" s="146">
        <v>1112.89</v>
      </c>
      <c r="L19" s="44">
        <f t="shared" si="2"/>
        <v>-2.0894918355855885</v>
      </c>
    </row>
    <row r="20" spans="1:12" ht="15" customHeight="1">
      <c r="A20" s="49" t="s">
        <v>45</v>
      </c>
      <c r="B20" s="51">
        <v>1151.7439</v>
      </c>
      <c r="C20" s="59">
        <v>1142.0395</v>
      </c>
      <c r="D20" s="50">
        <v>1149.5156</v>
      </c>
      <c r="E20" s="50">
        <v>1142.8945</v>
      </c>
      <c r="F20" s="85">
        <v>1143.7566</v>
      </c>
      <c r="G20" s="51">
        <v>1147.830075</v>
      </c>
      <c r="H20" s="51">
        <f t="shared" si="3"/>
        <v>1145.99002</v>
      </c>
      <c r="I20" s="143">
        <f t="shared" si="4"/>
        <v>-0.1603072649930426</v>
      </c>
      <c r="J20" s="60">
        <v>1289.01</v>
      </c>
      <c r="K20" s="147">
        <v>1163.48</v>
      </c>
      <c r="L20" s="41">
        <f t="shared" si="2"/>
        <v>-9.738481470275639</v>
      </c>
    </row>
    <row r="21" spans="1:12" ht="15" customHeight="1">
      <c r="A21" s="54" t="s">
        <v>46</v>
      </c>
      <c r="B21" s="46">
        <v>1080.2638</v>
      </c>
      <c r="C21" s="56">
        <v>1080.2638</v>
      </c>
      <c r="D21" s="55">
        <v>1080.2638</v>
      </c>
      <c r="E21" s="55">
        <v>1080.2638</v>
      </c>
      <c r="F21" s="81">
        <v>1080.2638</v>
      </c>
      <c r="G21" s="46">
        <v>1080.2638</v>
      </c>
      <c r="H21" s="45">
        <f t="shared" si="3"/>
        <v>1080.2638</v>
      </c>
      <c r="I21" s="45">
        <f t="shared" si="4"/>
        <v>0</v>
      </c>
      <c r="J21" s="145">
        <v>1345.87</v>
      </c>
      <c r="K21" s="146">
        <v>1111.13</v>
      </c>
      <c r="L21" s="44">
        <f t="shared" si="2"/>
        <v>-17.441506237600947</v>
      </c>
    </row>
    <row r="22" spans="1:12" ht="15" customHeight="1">
      <c r="A22" s="49" t="s">
        <v>47</v>
      </c>
      <c r="B22" s="126">
        <v>1289.7027</v>
      </c>
      <c r="C22" s="59">
        <v>1289.7027</v>
      </c>
      <c r="D22" s="59">
        <v>1289.7027</v>
      </c>
      <c r="E22" s="50">
        <v>1289.7027</v>
      </c>
      <c r="F22" s="59">
        <v>1289.7027</v>
      </c>
      <c r="G22" s="50">
        <v>1289.7027</v>
      </c>
      <c r="H22" s="51">
        <f t="shared" si="3"/>
        <v>1289.7027</v>
      </c>
      <c r="I22" s="143">
        <f t="shared" si="4"/>
        <v>0</v>
      </c>
      <c r="J22" s="60">
        <v>1555.31</v>
      </c>
      <c r="K22" s="61">
        <v>1320.57</v>
      </c>
      <c r="L22" s="62">
        <f t="shared" si="2"/>
        <v>-15.092811079463264</v>
      </c>
    </row>
    <row r="23" spans="1:12" ht="15" customHeight="1">
      <c r="A23" s="54" t="s">
        <v>48</v>
      </c>
      <c r="B23" s="46"/>
      <c r="C23" s="55"/>
      <c r="D23" s="56"/>
      <c r="E23" s="55"/>
      <c r="F23" s="81"/>
      <c r="G23" s="55"/>
      <c r="H23" s="56"/>
      <c r="I23" s="131"/>
      <c r="J23" s="57"/>
      <c r="K23" s="58"/>
      <c r="L23" s="44"/>
    </row>
    <row r="24" spans="1:12" ht="15" customHeight="1">
      <c r="A24" s="49" t="s">
        <v>49</v>
      </c>
      <c r="B24" s="51">
        <v>392.2019</v>
      </c>
      <c r="C24" s="50">
        <v>393.0837</v>
      </c>
      <c r="D24" s="50">
        <v>393.5247</v>
      </c>
      <c r="E24" s="50">
        <v>397.0521</v>
      </c>
      <c r="F24" s="85">
        <v>395.2884</v>
      </c>
      <c r="G24" s="50">
        <v>392.09165</v>
      </c>
      <c r="H24" s="51">
        <f>AVERAGE(B24:F24)</f>
        <v>394.23015999999996</v>
      </c>
      <c r="I24" s="143">
        <f>(H24/G24-1)*100</f>
        <v>0.5454107477167458</v>
      </c>
      <c r="J24" s="156">
        <v>532.12</v>
      </c>
      <c r="K24" s="40">
        <v>407.63</v>
      </c>
      <c r="L24" s="62">
        <f t="shared" si="2"/>
        <v>-23.39509884988349</v>
      </c>
    </row>
    <row r="25" spans="1:12" ht="15" customHeight="1">
      <c r="A25" s="54" t="s">
        <v>50</v>
      </c>
      <c r="B25" s="45">
        <v>509.3</v>
      </c>
      <c r="C25" s="55">
        <v>506.4</v>
      </c>
      <c r="D25" s="56">
        <v>509.9</v>
      </c>
      <c r="E25" s="55">
        <v>517.5</v>
      </c>
      <c r="F25" s="81">
        <v>522.2</v>
      </c>
      <c r="G25" s="55">
        <v>504.04999999999995</v>
      </c>
      <c r="H25" s="45">
        <f>AVERAGE(B25:F25)</f>
        <v>513.0600000000001</v>
      </c>
      <c r="I25" s="45">
        <f>(H25/G25-1)*100</f>
        <v>1.7875210792580365</v>
      </c>
      <c r="J25" s="57">
        <v>647.01</v>
      </c>
      <c r="K25" s="58">
        <v>525.06</v>
      </c>
      <c r="L25" s="44">
        <f>(K25/J25-1)*100</f>
        <v>-18.84824036722772</v>
      </c>
    </row>
    <row r="26" spans="1:12" ht="15" customHeight="1">
      <c r="A26" s="49" t="s">
        <v>51</v>
      </c>
      <c r="B26" s="51">
        <v>390.2177</v>
      </c>
      <c r="C26" s="59">
        <v>390.6587</v>
      </c>
      <c r="D26" s="59">
        <v>394.627</v>
      </c>
      <c r="E26" s="50">
        <v>393.3042</v>
      </c>
      <c r="F26" s="85">
        <v>397.493</v>
      </c>
      <c r="G26" s="50">
        <v>388.45406</v>
      </c>
      <c r="H26" s="51">
        <f>AVERAGE(B26:F26)</f>
        <v>393.26012000000003</v>
      </c>
      <c r="I26" s="143">
        <f>(H26/G26-1)*100</f>
        <v>1.2372273828210156</v>
      </c>
      <c r="J26" s="52">
        <v>545.26</v>
      </c>
      <c r="K26" s="53">
        <v>404.21</v>
      </c>
      <c r="L26" s="41">
        <f>(K26/J26-1)*100</f>
        <v>-25.868393060191476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69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 H26 H21:H23 H14:H15 H10:H12 H9 H13 H16:H20 H24:H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2011-07-05T13:23:17Z</cp:lastPrinted>
  <dcterms:created xsi:type="dcterms:W3CDTF">2010-11-09T14:07:20Z</dcterms:created>
  <dcterms:modified xsi:type="dcterms:W3CDTF">2013-04-15T14:22:48Z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