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5480" windowHeight="723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'1'!$A$1:$L$33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<sst xmlns="http://schemas.openxmlformats.org/spreadsheetml/2006/main" count="181" uniqueCount="79">
  <si>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</si>
  <si>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</si>
  <si>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</si>
  <si>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</si>
  <si>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</si>
  <si>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</si>
  <si>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</si>
  <si>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</si>
  <si>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</si>
  <si>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</si>
  <si>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</si>
  <si>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</si>
  <si>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</si>
  <si>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</si>
  <si>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</si>
  <si>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</si>
  <si>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</si>
  <si>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</si>
  <si>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</si>
  <si>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</si>
  <si>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</si>
  <si>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</si>
  <si>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</si>
  <si>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</si>
  <si>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</si>
  <si>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</si>
  <si>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</si>
  <si>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</si>
  <si>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</si>
  <si>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</si>
  <si>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</si>
  <si>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</si>
  <si>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</si>
  <si>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</si>
  <si>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</si>
  <si>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</si>
  <si>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</si>
  <si>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</si>
  <si>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</si>
  <si>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</si>
  <si>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</si>
  <si>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</si>
  <si>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</si>
  <si>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</si>
  <si>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</si>
  <si>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</si>
  <si>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</si>
  <si>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</si>
  <si>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</si>
  <si>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</si>
  <si>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</si>
  <si>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</si>
  <si>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</si>
  <si>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</si>
  <si>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</si>
  <si>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</si>
  <si>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</si>
  <si>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</si>
  <si>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</si>
  <si>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</si>
  <si>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</si>
  <si>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</si>
  <si>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</si>
  <si>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</si>
  <si>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</si>
  <si>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</si>
  <si>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</si>
  <si>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</si>
  <si>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</si>
  <si>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</si>
  <si>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</si>
  <si>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</si>
  <si>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Abril</t>
  </si>
  <si>
    <t>Trigo Western Amber Durum (12,5% proteína)</t>
  </si>
  <si>
    <t>Mayo</t>
  </si>
  <si>
    <t>* A partir del 1 de mayo se publican los siguientes precios de Canadá: Trigo Western Amber Durum (12,5% proteína).</t>
  </si>
  <si>
    <t>Nota: lunes 27 de mayo feriado nacional en Estados Unidos de Norteamérica, mercados cerrados.</t>
  </si>
  <si>
    <t>semana del 27 de mayo al 2 de junio de 2013</t>
  </si>
  <si>
    <t>Nota: lunes 27 de mayo feriado nacional en Estados Unidos de Norteamérica y en el Reino Unido, mercados cerrados.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</si>
</sst>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9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0" xfId="0" applyNumberFormat="1" applyFont="1" applyBorder="1" applyAlignment="1">
      <alignment horizontal="right" vertical="center"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37" fillId="19" borderId="26" xfId="0" applyNumberFormat="1" applyFont="1" applyFill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/>
    </xf>
    <xf numFmtId="172" fontId="55" fillId="0" borderId="0" xfId="0" applyFont="1" applyAlignment="1">
      <alignment/>
    </xf>
    <xf numFmtId="2" fontId="26" fillId="0" borderId="31" xfId="0" applyNumberFormat="1" applyFont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/>
      <protection/>
    </xf>
    <xf numFmtId="2" fontId="55" fillId="19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center" vertical="center"/>
      <protection/>
    </xf>
    <xf numFmtId="2" fontId="26" fillId="59" borderId="31" xfId="0" applyNumberFormat="1" applyFont="1" applyFill="1" applyBorder="1" applyAlignment="1" applyProtection="1">
      <alignment horizontal="center" vertical="center"/>
      <protection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26" fillId="59" borderId="31" xfId="0" applyNumberFormat="1" applyFont="1" applyFill="1" applyBorder="1" applyAlignment="1" applyProtection="1">
      <alignment horizont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172" fontId="31" fillId="0" borderId="0" xfId="121" applyFont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4" t="s">
        <v>64</v>
      </c>
      <c r="E23" s="2"/>
      <c r="F23" s="2"/>
      <c r="G23" s="2"/>
    </row>
    <row r="24" spans="1:7" ht="18">
      <c r="A24" s="1"/>
      <c r="B24" s="1"/>
      <c r="C24" s="1"/>
      <c r="D24" s="11" t="s">
        <v>77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9" t="s">
        <v>58</v>
      </c>
      <c r="B10" s="169"/>
      <c r="C10" s="169"/>
      <c r="D10" s="169"/>
      <c r="E10" s="169"/>
      <c r="F10" s="169"/>
      <c r="G10" s="169"/>
    </row>
    <row r="11" spans="1:7" ht="18">
      <c r="A11" s="172" t="s">
        <v>60</v>
      </c>
      <c r="B11" s="172"/>
      <c r="C11" s="172"/>
      <c r="D11" s="172"/>
      <c r="E11" s="172"/>
      <c r="F11" s="172"/>
      <c r="G11" s="172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70" t="s">
        <v>52</v>
      </c>
      <c r="B13" s="170"/>
      <c r="C13" s="170"/>
      <c r="D13" s="170"/>
      <c r="E13" s="170"/>
      <c r="F13" s="170"/>
      <c r="G13" s="170"/>
    </row>
    <row r="14" spans="1:7" ht="18">
      <c r="A14" s="171" t="s">
        <v>53</v>
      </c>
      <c r="B14" s="171"/>
      <c r="C14" s="171"/>
      <c r="D14" s="171"/>
      <c r="E14" s="171"/>
      <c r="F14" s="171"/>
      <c r="G14" s="171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71" t="s">
        <v>54</v>
      </c>
      <c r="B18" s="171"/>
      <c r="C18" s="171"/>
      <c r="D18" s="171"/>
      <c r="E18" s="171"/>
      <c r="F18" s="171"/>
      <c r="G18" s="171"/>
    </row>
    <row r="19" spans="1:7" ht="18">
      <c r="A19" s="170" t="s">
        <v>55</v>
      </c>
      <c r="B19" s="170"/>
      <c r="C19" s="170"/>
      <c r="D19" s="170"/>
      <c r="E19" s="170"/>
      <c r="F19" s="170"/>
      <c r="G19" s="170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71" t="s">
        <v>56</v>
      </c>
      <c r="B22" s="171"/>
      <c r="C22" s="171"/>
      <c r="D22" s="171"/>
      <c r="E22" s="171"/>
      <c r="F22" s="171"/>
      <c r="G22" s="171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6" t="s">
        <v>0</v>
      </c>
      <c r="B24" s="166"/>
      <c r="C24" s="166"/>
      <c r="D24" s="166"/>
      <c r="E24" s="166"/>
      <c r="F24" s="166"/>
      <c r="G24" s="166"/>
    </row>
    <row r="36" spans="2:4" ht="18">
      <c r="B36" s="167" t="s">
        <v>59</v>
      </c>
      <c r="C36" s="167"/>
      <c r="D36" s="167"/>
    </row>
    <row r="37" spans="2:4" ht="18">
      <c r="B37" s="167" t="s">
        <v>70</v>
      </c>
      <c r="C37" s="167"/>
      <c r="D37" s="15"/>
    </row>
    <row r="38" spans="2:4" ht="18">
      <c r="B38" s="167" t="s">
        <v>71</v>
      </c>
      <c r="C38" s="167"/>
      <c r="D38" s="15"/>
    </row>
    <row r="39" spans="2:4" ht="18">
      <c r="B39" s="168" t="s">
        <v>57</v>
      </c>
      <c r="C39" s="168"/>
      <c r="D39" s="15"/>
    </row>
  </sheetData>
  <sheetProtection/>
  <mergeCells count="12">
    <mergeCell ref="A22:G22"/>
    <mergeCell ref="A11:G11"/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3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73"/>
      <c r="B2" s="174" t="s">
        <v>74</v>
      </c>
      <c r="C2" s="174"/>
      <c r="D2" s="174"/>
      <c r="E2" s="174"/>
      <c r="F2" s="174"/>
      <c r="G2" s="175" t="s">
        <v>3</v>
      </c>
      <c r="H2" s="175"/>
      <c r="I2" s="175"/>
      <c r="J2" s="175" t="s">
        <v>4</v>
      </c>
      <c r="K2" s="175"/>
      <c r="L2" s="175"/>
      <c r="M2" s="4"/>
      <c r="N2" s="4"/>
      <c r="O2" s="4"/>
    </row>
    <row r="3" spans="1:15" ht="15.75">
      <c r="A3" s="173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5"/>
      <c r="H3" s="175"/>
      <c r="I3" s="175"/>
      <c r="J3" s="176" t="s">
        <v>72</v>
      </c>
      <c r="K3" s="176"/>
      <c r="L3" s="176"/>
      <c r="M3" s="4"/>
      <c r="N3" s="4"/>
      <c r="O3" s="4"/>
    </row>
    <row r="4" spans="1:15" ht="15.75">
      <c r="A4" s="173"/>
      <c r="B4" s="151">
        <v>27</v>
      </c>
      <c r="C4" s="150">
        <v>28</v>
      </c>
      <c r="D4" s="150">
        <v>29</v>
      </c>
      <c r="E4" s="150">
        <v>30</v>
      </c>
      <c r="F4" s="150">
        <v>31</v>
      </c>
      <c r="G4" s="145" t="s">
        <v>65</v>
      </c>
      <c r="H4" s="145" t="s">
        <v>66</v>
      </c>
      <c r="I4" s="27" t="s">
        <v>10</v>
      </c>
      <c r="J4" s="30">
        <v>2012</v>
      </c>
      <c r="K4" s="30">
        <v>2013</v>
      </c>
      <c r="L4" s="27" t="s">
        <v>10</v>
      </c>
      <c r="M4" s="4"/>
      <c r="N4" s="4"/>
      <c r="O4" s="4"/>
    </row>
    <row r="5" spans="1:15" ht="15" customHeight="1">
      <c r="A5" s="126" t="s">
        <v>11</v>
      </c>
      <c r="B5" s="146"/>
      <c r="C5" s="147"/>
      <c r="D5" s="147"/>
      <c r="E5" s="147"/>
      <c r="F5" s="148"/>
      <c r="G5" s="149"/>
      <c r="H5" s="149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44">
        <v>315</v>
      </c>
      <c r="C6" s="81">
        <v>315</v>
      </c>
      <c r="D6" s="81">
        <v>315</v>
      </c>
      <c r="E6" s="81">
        <v>315</v>
      </c>
      <c r="F6" s="81">
        <v>315</v>
      </c>
      <c r="G6" s="81">
        <v>315</v>
      </c>
      <c r="H6" s="141">
        <f>AVERAGE(B6:F6)</f>
        <v>315</v>
      </c>
      <c r="I6" s="141">
        <f>(H6/G6-1)*100</f>
        <v>0</v>
      </c>
      <c r="J6" s="82">
        <v>253.18</v>
      </c>
      <c r="K6" s="83">
        <v>324.5</v>
      </c>
      <c r="L6" s="44">
        <f>(K6/J6-1)*100</f>
        <v>28.169681649419374</v>
      </c>
      <c r="M6" s="4"/>
      <c r="N6" s="4"/>
      <c r="O6" s="4"/>
    </row>
    <row r="7" spans="1:15" ht="15">
      <c r="A7" s="127" t="s">
        <v>62</v>
      </c>
      <c r="B7" s="154">
        <v>302</v>
      </c>
      <c r="C7" s="85">
        <v>302</v>
      </c>
      <c r="D7" s="85">
        <v>302</v>
      </c>
      <c r="E7" s="85">
        <v>302</v>
      </c>
      <c r="F7" s="85">
        <v>302</v>
      </c>
      <c r="G7" s="40">
        <v>302</v>
      </c>
      <c r="H7" s="154">
        <f>AVERAGE(B7:F7)</f>
        <v>302</v>
      </c>
      <c r="I7" s="154">
        <f>(H7/G7-1)*100</f>
        <v>0</v>
      </c>
      <c r="J7" s="95">
        <v>242.71</v>
      </c>
      <c r="K7" s="87">
        <v>310.95</v>
      </c>
      <c r="L7" s="105">
        <f>(K7/J7-1)*100</f>
        <v>28.11585843187343</v>
      </c>
      <c r="M7" s="4"/>
      <c r="N7" s="4"/>
      <c r="O7" s="4"/>
    </row>
    <row r="8" spans="1:15" ht="15.75">
      <c r="A8" s="128" t="s">
        <v>13</v>
      </c>
      <c r="B8" s="39"/>
      <c r="C8" s="88"/>
      <c r="D8" s="88"/>
      <c r="E8" s="88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7" t="s">
        <v>14</v>
      </c>
      <c r="B9" s="130" t="s">
        <v>15</v>
      </c>
      <c r="C9" s="91" t="s">
        <v>15</v>
      </c>
      <c r="D9" s="91" t="s">
        <v>15</v>
      </c>
      <c r="E9" s="91" t="s">
        <v>15</v>
      </c>
      <c r="F9" s="91" t="s">
        <v>15</v>
      </c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131" t="s">
        <v>15</v>
      </c>
      <c r="C10" s="81">
        <v>279.9</v>
      </c>
      <c r="D10" s="81">
        <v>283.2</v>
      </c>
      <c r="E10" s="81">
        <v>281.73</v>
      </c>
      <c r="F10" s="81">
        <v>284.21</v>
      </c>
      <c r="G10" s="81">
        <v>282.416</v>
      </c>
      <c r="H10" s="141">
        <f>AVERAGE(B10:F10)</f>
        <v>282.26</v>
      </c>
      <c r="I10" s="141">
        <f>(H10/G10-1)*100</f>
        <v>-0.05523766358846993</v>
      </c>
      <c r="J10" s="82">
        <v>258.7</v>
      </c>
      <c r="K10" s="83">
        <v>283.37</v>
      </c>
      <c r="L10" s="44">
        <f>(K10/J10-1)*100</f>
        <v>9.536142249710089</v>
      </c>
      <c r="M10" s="4"/>
      <c r="N10" s="4"/>
      <c r="O10" s="4"/>
    </row>
    <row r="11" spans="1:15" ht="15">
      <c r="A11" s="94" t="s">
        <v>17</v>
      </c>
      <c r="B11" s="130" t="s">
        <v>15</v>
      </c>
      <c r="C11" s="85">
        <v>328.31</v>
      </c>
      <c r="D11" s="85">
        <v>329.87</v>
      </c>
      <c r="E11" s="85">
        <v>329.23</v>
      </c>
      <c r="F11" s="85">
        <v>331.06</v>
      </c>
      <c r="G11" s="85">
        <v>325.258</v>
      </c>
      <c r="H11" s="154">
        <f>AVERAGE(B11:F11)</f>
        <v>329.6175</v>
      </c>
      <c r="I11" s="154">
        <f>(H11/G11-1)*100</f>
        <v>1.3403206070258245</v>
      </c>
      <c r="J11" s="95">
        <v>279.29</v>
      </c>
      <c r="K11" s="96">
        <v>321.52</v>
      </c>
      <c r="L11" s="105">
        <f>(K11/J11-1)*100</f>
        <v>15.120484084643193</v>
      </c>
      <c r="M11" s="4"/>
      <c r="N11" s="4"/>
      <c r="O11" s="4"/>
    </row>
    <row r="12" spans="1:15" ht="15">
      <c r="A12" s="97" t="s">
        <v>18</v>
      </c>
      <c r="B12" s="160"/>
      <c r="C12" s="98">
        <v>326.84</v>
      </c>
      <c r="D12" s="98">
        <v>328.4</v>
      </c>
      <c r="E12" s="133">
        <v>327.76</v>
      </c>
      <c r="F12" s="133">
        <v>329.59</v>
      </c>
      <c r="G12" s="133">
        <v>323.788</v>
      </c>
      <c r="H12" s="139">
        <f>AVERAGE(B12:F12)</f>
        <v>328.1475</v>
      </c>
      <c r="I12" s="139">
        <f>(H12/G12-1)*100</f>
        <v>1.3464056728476503</v>
      </c>
      <c r="J12" s="138">
        <v>275.58700000000005</v>
      </c>
      <c r="K12" s="99">
        <v>319.68</v>
      </c>
      <c r="L12" s="139">
        <f>(K12/J12-1)*100</f>
        <v>15.999666167126868</v>
      </c>
      <c r="M12" s="4"/>
      <c r="N12" s="4"/>
      <c r="O12" s="4"/>
    </row>
    <row r="13" spans="1:15" ht="15">
      <c r="A13" s="100" t="s">
        <v>51</v>
      </c>
      <c r="B13" s="161"/>
      <c r="C13" s="107">
        <v>325.37</v>
      </c>
      <c r="D13" s="101">
        <v>326.93</v>
      </c>
      <c r="E13" s="107">
        <v>326.29</v>
      </c>
      <c r="F13" s="107">
        <v>328.12</v>
      </c>
      <c r="G13" s="107">
        <v>322.31800000000004</v>
      </c>
      <c r="H13" s="165">
        <f>AVERAGE(B13:F13)</f>
        <v>326.6775</v>
      </c>
      <c r="I13" s="165">
        <f>(H13/G13-1)*100</f>
        <v>1.3525462431511537</v>
      </c>
      <c r="J13" s="152">
        <v>273.84421052631575</v>
      </c>
      <c r="K13" s="102">
        <v>318.95</v>
      </c>
      <c r="L13" s="134">
        <f>(K13/J13-1)*100</f>
        <v>16.47133214428489</v>
      </c>
      <c r="M13" s="4"/>
      <c r="N13" s="4"/>
      <c r="O13" s="4"/>
    </row>
    <row r="14" spans="1:15" ht="15">
      <c r="A14" s="103" t="s">
        <v>19</v>
      </c>
      <c r="B14" s="131" t="s">
        <v>15</v>
      </c>
      <c r="C14" s="88" t="s">
        <v>15</v>
      </c>
      <c r="D14" s="88" t="s">
        <v>15</v>
      </c>
      <c r="E14" s="88" t="s">
        <v>15</v>
      </c>
      <c r="F14" s="88" t="s">
        <v>15</v>
      </c>
      <c r="G14" s="88" t="s">
        <v>15</v>
      </c>
      <c r="H14" s="88" t="s">
        <v>15</v>
      </c>
      <c r="I14" s="88" t="s">
        <v>15</v>
      </c>
      <c r="J14" s="89" t="s">
        <v>15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30" t="s">
        <v>15</v>
      </c>
      <c r="C15" s="91" t="s">
        <v>15</v>
      </c>
      <c r="D15" s="91" t="s">
        <v>15</v>
      </c>
      <c r="E15" s="91" t="s">
        <v>15</v>
      </c>
      <c r="F15" s="91" t="s">
        <v>15</v>
      </c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103"/>
      <c r="B16" s="131"/>
      <c r="C16" s="88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4" t="s">
        <v>21</v>
      </c>
      <c r="B17" s="130"/>
      <c r="C17" s="91"/>
      <c r="D17" s="85"/>
      <c r="E17" s="85"/>
      <c r="F17" s="91"/>
      <c r="G17" s="40"/>
      <c r="H17" s="40"/>
      <c r="I17" s="105"/>
      <c r="J17" s="95"/>
      <c r="K17" s="87"/>
      <c r="L17" s="41"/>
      <c r="M17" s="4"/>
      <c r="N17" s="4"/>
      <c r="O17" s="4"/>
    </row>
    <row r="18" spans="1:15" ht="15">
      <c r="A18" s="106" t="s">
        <v>73</v>
      </c>
      <c r="B18" s="44">
        <v>292.5387596899225</v>
      </c>
      <c r="C18" s="81">
        <v>291.97292069632493</v>
      </c>
      <c r="D18" s="81">
        <v>290.483979601655</v>
      </c>
      <c r="E18" s="81">
        <v>291.63446676970636</v>
      </c>
      <c r="F18" s="81">
        <v>293.16372111089527</v>
      </c>
      <c r="G18" s="81">
        <v>293.0438844705839</v>
      </c>
      <c r="H18" s="141">
        <f>AVERAGE(B18:F18)</f>
        <v>291.9587695737008</v>
      </c>
      <c r="I18" s="141">
        <f>(H18/G18-1)*100</f>
        <v>-0.3702909203662452</v>
      </c>
      <c r="J18" s="89" t="s">
        <v>63</v>
      </c>
      <c r="K18" s="90" t="s">
        <v>15</v>
      </c>
      <c r="L18" s="39" t="s">
        <v>15</v>
      </c>
      <c r="M18" s="4"/>
      <c r="N18" s="4"/>
      <c r="O18" s="4"/>
    </row>
    <row r="19" spans="1:15" ht="15">
      <c r="A19" s="156"/>
      <c r="B19" s="130"/>
      <c r="C19" s="91"/>
      <c r="D19" s="85"/>
      <c r="E19" s="85"/>
      <c r="F19" s="85"/>
      <c r="G19" s="91"/>
      <c r="H19" s="91"/>
      <c r="I19" s="91"/>
      <c r="J19" s="155"/>
      <c r="K19" s="92"/>
      <c r="L19" s="63"/>
      <c r="M19" s="4"/>
      <c r="N19" s="4"/>
      <c r="O19" s="4"/>
    </row>
    <row r="20" spans="1:15" ht="15.75">
      <c r="A20" s="108" t="s">
        <v>11</v>
      </c>
      <c r="B20" s="44"/>
      <c r="C20" s="88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22</v>
      </c>
      <c r="B21" s="40">
        <v>260</v>
      </c>
      <c r="C21" s="85">
        <v>260</v>
      </c>
      <c r="D21" s="85">
        <v>264</v>
      </c>
      <c r="E21" s="85">
        <v>265</v>
      </c>
      <c r="F21" s="85">
        <v>263</v>
      </c>
      <c r="G21" s="85">
        <v>257.4</v>
      </c>
      <c r="H21" s="154">
        <f>AVERAGE(B21:F21)</f>
        <v>262.4</v>
      </c>
      <c r="I21" s="154">
        <f>(H21/G21-1)*100</f>
        <v>1.9425019425019396</v>
      </c>
      <c r="J21" s="95">
        <v>253.94</v>
      </c>
      <c r="K21" s="96">
        <v>242.9</v>
      </c>
      <c r="L21" s="105">
        <f>(K21/J21-1)*100</f>
        <v>-4.347483657556905</v>
      </c>
      <c r="M21" s="4"/>
      <c r="N21" s="4"/>
      <c r="O21" s="4"/>
    </row>
    <row r="22" spans="1:15" ht="15.75">
      <c r="A22" s="108" t="s">
        <v>13</v>
      </c>
      <c r="B22" s="39"/>
      <c r="C22" s="88"/>
      <c r="D22" s="81"/>
      <c r="E22" s="88"/>
      <c r="F22" s="88"/>
      <c r="G22" s="88" t="s">
        <v>15</v>
      </c>
      <c r="H22" s="39" t="s">
        <v>15</v>
      </c>
      <c r="I22" s="39" t="s">
        <v>15</v>
      </c>
      <c r="J22" s="109"/>
      <c r="K22" s="110"/>
      <c r="L22" s="44"/>
      <c r="M22" s="4"/>
      <c r="N22" s="4"/>
      <c r="O22" s="4"/>
    </row>
    <row r="23" spans="1:15" ht="15">
      <c r="A23" s="94" t="s">
        <v>23</v>
      </c>
      <c r="B23" s="63" t="s">
        <v>15</v>
      </c>
      <c r="C23" s="91" t="s">
        <v>15</v>
      </c>
      <c r="D23" s="91" t="s">
        <v>15</v>
      </c>
      <c r="E23" s="91" t="s">
        <v>15</v>
      </c>
      <c r="F23" s="91" t="s">
        <v>15</v>
      </c>
      <c r="G23" s="91" t="s">
        <v>15</v>
      </c>
      <c r="H23" s="63" t="s">
        <v>15</v>
      </c>
      <c r="I23" s="63" t="s">
        <v>15</v>
      </c>
      <c r="J23" s="86" t="s">
        <v>15</v>
      </c>
      <c r="K23" s="92" t="s">
        <v>15</v>
      </c>
      <c r="L23" s="111" t="s">
        <v>15</v>
      </c>
      <c r="M23" s="4"/>
      <c r="N23" s="4"/>
      <c r="O23" s="4"/>
    </row>
    <row r="24" spans="1:15" ht="15">
      <c r="A24" s="103" t="s">
        <v>24</v>
      </c>
      <c r="B24" s="39" t="s">
        <v>15</v>
      </c>
      <c r="C24" s="81">
        <v>302.76</v>
      </c>
      <c r="D24" s="81">
        <v>298.23</v>
      </c>
      <c r="E24" s="81">
        <v>294</v>
      </c>
      <c r="F24" s="81">
        <v>297.05</v>
      </c>
      <c r="G24" s="81">
        <v>298.246</v>
      </c>
      <c r="H24" s="141">
        <f>AVERAGE(B24:F24)</f>
        <v>298.01</v>
      </c>
      <c r="I24" s="141">
        <f>(H24/G24-1)*100</f>
        <v>-0.0791293093620693</v>
      </c>
      <c r="J24" s="82">
        <v>277.88</v>
      </c>
      <c r="K24" s="83">
        <v>282.7</v>
      </c>
      <c r="L24" s="44">
        <f>(K24/J24-1)*100</f>
        <v>1.7345616813012832</v>
      </c>
      <c r="M24" s="4"/>
      <c r="N24" s="4"/>
      <c r="O24" s="4"/>
    </row>
    <row r="25" spans="1:15" ht="15">
      <c r="A25" s="94" t="s">
        <v>25</v>
      </c>
      <c r="B25" s="63" t="s">
        <v>15</v>
      </c>
      <c r="C25" s="85">
        <v>301.76</v>
      </c>
      <c r="D25" s="85">
        <v>297.23</v>
      </c>
      <c r="E25" s="85">
        <v>293</v>
      </c>
      <c r="F25" s="85">
        <v>296.05</v>
      </c>
      <c r="G25" s="85">
        <v>297.246</v>
      </c>
      <c r="H25" s="154">
        <f>AVERAGE(B25:F25)</f>
        <v>297.01</v>
      </c>
      <c r="I25" s="154">
        <f>(H25/G25-1)*100</f>
        <v>-0.07939551751747764</v>
      </c>
      <c r="J25" s="95">
        <v>276.88</v>
      </c>
      <c r="K25" s="96">
        <v>281.7</v>
      </c>
      <c r="L25" s="105">
        <f>(K25/J25-1)*100</f>
        <v>1.7408263507656674</v>
      </c>
      <c r="M25" s="4"/>
      <c r="N25" s="4"/>
      <c r="O25" s="4"/>
    </row>
    <row r="26" spans="1:15" ht="15.75">
      <c r="A26" s="108" t="s">
        <v>26</v>
      </c>
      <c r="B26" s="39"/>
      <c r="C26" s="112"/>
      <c r="D26" s="112"/>
      <c r="E26" s="112"/>
      <c r="F26" s="81"/>
      <c r="G26" s="44"/>
      <c r="H26" s="44"/>
      <c r="I26" s="44"/>
      <c r="J26" s="109"/>
      <c r="K26" s="110"/>
      <c r="L26" s="44"/>
      <c r="M26" s="4"/>
      <c r="N26" s="4"/>
      <c r="O26" s="4"/>
    </row>
    <row r="27" spans="1:15" ht="15">
      <c r="A27" s="94" t="s">
        <v>27</v>
      </c>
      <c r="B27" s="40">
        <v>556</v>
      </c>
      <c r="C27" s="84">
        <v>556</v>
      </c>
      <c r="D27" s="84">
        <v>556</v>
      </c>
      <c r="E27" s="85">
        <v>556</v>
      </c>
      <c r="F27" s="85">
        <v>556</v>
      </c>
      <c r="G27" s="85">
        <v>556</v>
      </c>
      <c r="H27" s="40">
        <f>AVERAGE(B27:F27)</f>
        <v>556</v>
      </c>
      <c r="I27" s="105">
        <f>(H27/G27-1)*100</f>
        <v>0</v>
      </c>
      <c r="J27" s="95">
        <v>549</v>
      </c>
      <c r="K27" s="96">
        <v>568.82</v>
      </c>
      <c r="L27" s="41">
        <f>(K27/J27-1)*100</f>
        <v>3.6102003642987324</v>
      </c>
      <c r="M27" s="4"/>
      <c r="N27" s="4"/>
      <c r="O27" s="4"/>
    </row>
    <row r="28" spans="1:12" ht="15">
      <c r="A28" s="103" t="s">
        <v>28</v>
      </c>
      <c r="B28" s="44">
        <v>548</v>
      </c>
      <c r="C28" s="112">
        <v>548</v>
      </c>
      <c r="D28" s="112">
        <v>548</v>
      </c>
      <c r="E28" s="81">
        <v>548</v>
      </c>
      <c r="F28" s="81">
        <v>548</v>
      </c>
      <c r="G28" s="81">
        <v>548</v>
      </c>
      <c r="H28" s="44">
        <f>AVERAGE(B28:F28)</f>
        <v>548</v>
      </c>
      <c r="I28" s="44">
        <f>(H28/G28-1)*100</f>
        <v>0</v>
      </c>
      <c r="J28" s="82">
        <v>546</v>
      </c>
      <c r="K28" s="83">
        <v>561.82</v>
      </c>
      <c r="L28" s="44">
        <f>(K28/J28-1)*100</f>
        <v>2.897435897435896</v>
      </c>
    </row>
    <row r="29" spans="1:12" ht="15">
      <c r="A29" s="129" t="s">
        <v>29</v>
      </c>
      <c r="B29" s="114">
        <v>553</v>
      </c>
      <c r="C29" s="113">
        <v>553</v>
      </c>
      <c r="D29" s="113">
        <v>553</v>
      </c>
      <c r="E29" s="137">
        <v>553</v>
      </c>
      <c r="F29" s="137">
        <v>553</v>
      </c>
      <c r="G29" s="114">
        <v>553</v>
      </c>
      <c r="H29" s="114">
        <f>AVERAGE(B29:F29)</f>
        <v>553</v>
      </c>
      <c r="I29" s="115">
        <f>(H29/G29-1)*100</f>
        <v>0</v>
      </c>
      <c r="J29" s="116">
        <v>551</v>
      </c>
      <c r="K29" s="117">
        <v>566.82</v>
      </c>
      <c r="L29" s="135">
        <f>(K29/J29-1)*100</f>
        <v>2.871143375680596</v>
      </c>
    </row>
    <row r="30" spans="1:8" ht="15.75">
      <c r="A30" s="118" t="s">
        <v>30</v>
      </c>
      <c r="B30" s="119"/>
      <c r="C30" s="120"/>
      <c r="D30" s="120"/>
      <c r="E30" s="120"/>
      <c r="F30" s="120"/>
      <c r="G30" s="121" t="s">
        <v>0</v>
      </c>
      <c r="H30" s="118"/>
    </row>
    <row r="31" spans="1:3" ht="15">
      <c r="A31" s="122" t="s">
        <v>67</v>
      </c>
      <c r="B31" s="122"/>
      <c r="C31" s="122"/>
    </row>
    <row r="32" ht="15">
      <c r="A32" s="123" t="s">
        <v>75</v>
      </c>
    </row>
    <row r="33" ht="15">
      <c r="A33" s="157" t="s">
        <v>76</v>
      </c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7:H29 H21:H22 H14:H18 H6:H7 H20 H12:H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31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4" t="s">
        <v>74</v>
      </c>
      <c r="C2" s="174"/>
      <c r="D2" s="174"/>
      <c r="E2" s="174"/>
      <c r="F2" s="174"/>
      <c r="G2" s="177" t="s">
        <v>3</v>
      </c>
      <c r="H2" s="177"/>
      <c r="I2" s="177"/>
      <c r="J2" s="24"/>
      <c r="K2" s="25"/>
      <c r="L2" s="26"/>
    </row>
    <row r="3" spans="1:12" ht="15" customHeight="1">
      <c r="A3" s="23"/>
      <c r="B3" s="174"/>
      <c r="C3" s="174"/>
      <c r="D3" s="174"/>
      <c r="E3" s="174"/>
      <c r="F3" s="174"/>
      <c r="G3" s="177"/>
      <c r="H3" s="177"/>
      <c r="I3" s="177"/>
      <c r="J3" s="176" t="s">
        <v>4</v>
      </c>
      <c r="K3" s="176"/>
      <c r="L3" s="176"/>
    </row>
    <row r="4" spans="1:12" ht="15" customHeight="1">
      <c r="A4" s="178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7"/>
      <c r="H4" s="177"/>
      <c r="I4" s="177"/>
      <c r="J4" s="176" t="s">
        <v>72</v>
      </c>
      <c r="K4" s="176"/>
      <c r="L4" s="176"/>
    </row>
    <row r="5" spans="1:12" ht="15" customHeight="1">
      <c r="A5" s="178"/>
      <c r="B5" s="76">
        <v>27</v>
      </c>
      <c r="C5" s="77">
        <v>28</v>
      </c>
      <c r="D5" s="77">
        <v>29</v>
      </c>
      <c r="E5" s="77">
        <v>30</v>
      </c>
      <c r="F5" s="77">
        <v>31</v>
      </c>
      <c r="G5" s="29" t="s">
        <v>65</v>
      </c>
      <c r="H5" s="29" t="s">
        <v>66</v>
      </c>
      <c r="I5" s="132" t="s">
        <v>68</v>
      </c>
      <c r="J5" s="30">
        <v>2012</v>
      </c>
      <c r="K5" s="30">
        <v>2013</v>
      </c>
      <c r="L5" s="132" t="s">
        <v>68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32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33</v>
      </c>
      <c r="B8" s="63" t="s">
        <v>15</v>
      </c>
      <c r="C8" s="40">
        <v>252.3243</v>
      </c>
      <c r="D8" s="41">
        <v>250.0852</v>
      </c>
      <c r="E8" s="41">
        <v>253.5299</v>
      </c>
      <c r="F8" s="85">
        <v>257.8358</v>
      </c>
      <c r="G8" s="41">
        <v>250.77416</v>
      </c>
      <c r="H8" s="51">
        <f aca="true" t="shared" si="0" ref="H8:H22">AVERAGE(B8:F8)</f>
        <v>253.4438</v>
      </c>
      <c r="I8" s="140">
        <f aca="true" t="shared" si="1" ref="I8:I22">(H8/G8-1)*100</f>
        <v>1.064559442647517</v>
      </c>
      <c r="J8" s="42">
        <v>228.39</v>
      </c>
      <c r="K8" s="43">
        <v>262.7</v>
      </c>
      <c r="L8" s="41">
        <f>(K8/J8-1)*100</f>
        <v>15.022549148386544</v>
      </c>
    </row>
    <row r="9" spans="1:12" ht="15" customHeight="1">
      <c r="A9" s="38" t="s">
        <v>34</v>
      </c>
      <c r="B9" s="45">
        <v>548</v>
      </c>
      <c r="C9" s="44">
        <v>548</v>
      </c>
      <c r="D9" s="45">
        <v>554</v>
      </c>
      <c r="E9" s="45">
        <v>558</v>
      </c>
      <c r="F9" s="44">
        <v>553</v>
      </c>
      <c r="G9" s="45">
        <v>552.2</v>
      </c>
      <c r="H9" s="45">
        <f t="shared" si="0"/>
        <v>552.2</v>
      </c>
      <c r="I9" s="45">
        <f t="shared" si="1"/>
        <v>0</v>
      </c>
      <c r="J9" s="47">
        <v>546.18</v>
      </c>
      <c r="K9" s="48">
        <v>520.15</v>
      </c>
      <c r="L9" s="44">
        <f>(K9/J9-1)*100</f>
        <v>-4.765828115273352</v>
      </c>
    </row>
    <row r="10" spans="1:12" ht="15" customHeight="1">
      <c r="A10" s="31" t="s">
        <v>35</v>
      </c>
      <c r="B10" s="63" t="s">
        <v>15</v>
      </c>
      <c r="C10" s="154">
        <v>554.5588</v>
      </c>
      <c r="D10" s="41">
        <v>551.803</v>
      </c>
      <c r="E10" s="41">
        <v>549.5984</v>
      </c>
      <c r="F10" s="85">
        <v>554.8344</v>
      </c>
      <c r="G10" s="41">
        <v>544.74818</v>
      </c>
      <c r="H10" s="51">
        <f t="shared" si="0"/>
        <v>552.69865</v>
      </c>
      <c r="I10" s="140">
        <f t="shared" si="1"/>
        <v>1.459476193201792</v>
      </c>
      <c r="J10" s="42">
        <v>529.43</v>
      </c>
      <c r="K10" s="43">
        <v>517.8</v>
      </c>
      <c r="L10" s="41">
        <f>(K10/J10-1)*100</f>
        <v>-2.1967021135938625</v>
      </c>
    </row>
    <row r="11" spans="1:12" ht="15" customHeight="1">
      <c r="A11" s="38" t="s">
        <v>61</v>
      </c>
      <c r="B11" s="44">
        <v>615.1162790697674</v>
      </c>
      <c r="C11" s="44">
        <v>624.2746615087041</v>
      </c>
      <c r="D11" s="45">
        <v>616.280188588473</v>
      </c>
      <c r="E11" s="45">
        <v>623.5510046367853</v>
      </c>
      <c r="F11" s="44">
        <v>623.7133423965818</v>
      </c>
      <c r="G11" s="45">
        <v>622.8610338217363</v>
      </c>
      <c r="H11" s="45">
        <f t="shared" si="0"/>
        <v>620.5870952400622</v>
      </c>
      <c r="I11" s="45">
        <f t="shared" si="1"/>
        <v>-0.3650796017406477</v>
      </c>
      <c r="J11" s="44">
        <v>631.0394902944129</v>
      </c>
      <c r="K11" s="48">
        <v>629.22</v>
      </c>
      <c r="L11" s="44">
        <f aca="true" t="shared" si="2" ref="L11:L24">(K11/J11-1)*100</f>
        <v>-0.28833223948694364</v>
      </c>
    </row>
    <row r="12" spans="1:12" s="17" customFormat="1" ht="15" customHeight="1">
      <c r="A12" s="49" t="s">
        <v>69</v>
      </c>
      <c r="B12" s="40">
        <v>236.43410852713177</v>
      </c>
      <c r="C12" s="154">
        <v>235.97678916827851</v>
      </c>
      <c r="D12" s="158">
        <v>234.77340517656117</v>
      </c>
      <c r="E12" s="41">
        <v>235.70324574961361</v>
      </c>
      <c r="F12" s="85">
        <v>236.93921149737812</v>
      </c>
      <c r="G12" s="136">
        <v>236.84235777019703</v>
      </c>
      <c r="H12" s="51">
        <f t="shared" si="0"/>
        <v>235.96535202379263</v>
      </c>
      <c r="I12" s="140">
        <f t="shared" si="1"/>
        <v>-0.3702909203662563</v>
      </c>
      <c r="J12" s="40">
        <v>237.12060019064683</v>
      </c>
      <c r="K12" s="53">
        <v>240.83</v>
      </c>
      <c r="L12" s="41">
        <f>(K12/J12-1)*100</f>
        <v>1.564351560501609</v>
      </c>
    </row>
    <row r="13" spans="1:12" ht="15" customHeight="1">
      <c r="A13" s="54" t="s">
        <v>36</v>
      </c>
      <c r="B13" s="46">
        <v>220</v>
      </c>
      <c r="C13" s="55">
        <v>220</v>
      </c>
      <c r="D13" s="45">
        <v>220</v>
      </c>
      <c r="E13" s="45">
        <v>220</v>
      </c>
      <c r="F13" s="44">
        <v>217</v>
      </c>
      <c r="G13" s="46">
        <v>221</v>
      </c>
      <c r="H13" s="45">
        <f t="shared" si="0"/>
        <v>219.4</v>
      </c>
      <c r="I13" s="45">
        <f t="shared" si="1"/>
        <v>-0.7239819004524861</v>
      </c>
      <c r="J13" s="57">
        <v>185.88</v>
      </c>
      <c r="K13" s="57">
        <v>208</v>
      </c>
      <c r="L13" s="44">
        <f t="shared" si="2"/>
        <v>11.900150634818175</v>
      </c>
    </row>
    <row r="14" spans="1:12" ht="15" customHeight="1">
      <c r="A14" s="49" t="s">
        <v>37</v>
      </c>
      <c r="B14" s="162" t="s">
        <v>15</v>
      </c>
      <c r="C14" s="59">
        <v>1092.1687</v>
      </c>
      <c r="D14" s="51">
        <v>1092.1687</v>
      </c>
      <c r="E14" s="51">
        <v>1071.0044</v>
      </c>
      <c r="F14" s="85">
        <v>1066.5952</v>
      </c>
      <c r="G14" s="51">
        <v>1092.56556</v>
      </c>
      <c r="H14" s="51">
        <f t="shared" si="0"/>
        <v>1080.48425</v>
      </c>
      <c r="I14" s="140">
        <f t="shared" si="1"/>
        <v>-1.105774375681401</v>
      </c>
      <c r="J14" s="60">
        <v>1191.37</v>
      </c>
      <c r="K14" s="60">
        <v>1080.73</v>
      </c>
      <c r="L14" s="41">
        <f t="shared" si="2"/>
        <v>-9.286787479960035</v>
      </c>
    </row>
    <row r="15" spans="1:12" ht="15" customHeight="1">
      <c r="A15" s="54" t="s">
        <v>38</v>
      </c>
      <c r="B15" s="163" t="s">
        <v>15</v>
      </c>
      <c r="C15" s="55">
        <v>1092.1687</v>
      </c>
      <c r="D15" s="45">
        <v>1072.1067</v>
      </c>
      <c r="E15" s="45">
        <v>1071.0044</v>
      </c>
      <c r="F15" s="44">
        <v>1066.5952</v>
      </c>
      <c r="G15" s="46">
        <v>1090.0523200000002</v>
      </c>
      <c r="H15" s="45">
        <f t="shared" si="0"/>
        <v>1075.46875</v>
      </c>
      <c r="I15" s="45">
        <f t="shared" si="1"/>
        <v>-1.337877983691671</v>
      </c>
      <c r="J15" s="142">
        <v>1230.12</v>
      </c>
      <c r="K15" s="143">
        <v>1086.75</v>
      </c>
      <c r="L15" s="44">
        <f t="shared" si="2"/>
        <v>-11.654960491659338</v>
      </c>
    </row>
    <row r="16" spans="1:12" ht="15" customHeight="1">
      <c r="A16" s="49" t="s">
        <v>39</v>
      </c>
      <c r="B16" s="51">
        <v>1065.9767</v>
      </c>
      <c r="C16" s="50">
        <v>1079.7879</v>
      </c>
      <c r="D16" s="41">
        <v>1068.2111</v>
      </c>
      <c r="E16" s="41">
        <v>1060.8021</v>
      </c>
      <c r="F16" s="85">
        <v>1069.6582</v>
      </c>
      <c r="G16" s="51">
        <v>1068.04772</v>
      </c>
      <c r="H16" s="51">
        <f t="shared" si="0"/>
        <v>1068.8872</v>
      </c>
      <c r="I16" s="140">
        <f t="shared" si="1"/>
        <v>0.07859948430017916</v>
      </c>
      <c r="J16" s="60">
        <v>1309.83</v>
      </c>
      <c r="K16" s="144">
        <v>1093.46</v>
      </c>
      <c r="L16" s="41">
        <f t="shared" si="2"/>
        <v>-16.51893757205133</v>
      </c>
    </row>
    <row r="17" spans="1:12" ht="15" customHeight="1">
      <c r="A17" s="54" t="s">
        <v>40</v>
      </c>
      <c r="B17" s="46">
        <v>985</v>
      </c>
      <c r="C17" s="56">
        <v>985</v>
      </c>
      <c r="D17" s="45">
        <v>991</v>
      </c>
      <c r="E17" s="45">
        <v>973</v>
      </c>
      <c r="F17" s="44">
        <v>974</v>
      </c>
      <c r="G17" s="46">
        <v>994</v>
      </c>
      <c r="H17" s="45">
        <f t="shared" si="0"/>
        <v>981.6</v>
      </c>
      <c r="I17" s="45">
        <f t="shared" si="1"/>
        <v>-1.247484909456742</v>
      </c>
      <c r="J17" s="142">
        <v>1245.29</v>
      </c>
      <c r="K17" s="143">
        <v>1005.6</v>
      </c>
      <c r="L17" s="44">
        <f t="shared" si="2"/>
        <v>-19.24772542941804</v>
      </c>
    </row>
    <row r="18" spans="1:12" ht="15" customHeight="1">
      <c r="A18" s="49" t="s">
        <v>41</v>
      </c>
      <c r="B18" s="51">
        <v>1230</v>
      </c>
      <c r="C18" s="50">
        <v>1240</v>
      </c>
      <c r="D18" s="51">
        <v>1240</v>
      </c>
      <c r="E18" s="51">
        <v>1230</v>
      </c>
      <c r="F18" s="85">
        <v>1240</v>
      </c>
      <c r="G18" s="51">
        <v>1229</v>
      </c>
      <c r="H18" s="51">
        <f t="shared" si="0"/>
        <v>1236</v>
      </c>
      <c r="I18" s="140">
        <f t="shared" si="1"/>
        <v>0.5695687550854256</v>
      </c>
      <c r="J18" s="60">
        <v>1321.16</v>
      </c>
      <c r="K18" s="144">
        <v>1194.88</v>
      </c>
      <c r="L18" s="41">
        <f t="shared" si="2"/>
        <v>-9.558266977504616</v>
      </c>
    </row>
    <row r="19" spans="1:12" ht="15" customHeight="1">
      <c r="A19" s="54" t="s">
        <v>42</v>
      </c>
      <c r="B19" s="46">
        <v>1090</v>
      </c>
      <c r="C19" s="56">
        <v>1090</v>
      </c>
      <c r="D19" s="46">
        <v>1090</v>
      </c>
      <c r="E19" s="46">
        <v>1100</v>
      </c>
      <c r="F19" s="44">
        <v>1100</v>
      </c>
      <c r="G19" s="46">
        <v>1090</v>
      </c>
      <c r="H19" s="45">
        <f t="shared" si="0"/>
        <v>1094</v>
      </c>
      <c r="I19" s="45">
        <f t="shared" si="1"/>
        <v>0.3669724770642091</v>
      </c>
      <c r="J19" s="142">
        <v>1190</v>
      </c>
      <c r="K19" s="143">
        <v>1093.5</v>
      </c>
      <c r="L19" s="44">
        <f t="shared" si="2"/>
        <v>-8.109243697478997</v>
      </c>
    </row>
    <row r="20" spans="1:12" ht="15" customHeight="1">
      <c r="A20" s="49" t="s">
        <v>43</v>
      </c>
      <c r="B20" s="51">
        <v>1106.0802</v>
      </c>
      <c r="C20" s="59">
        <v>1144.4459</v>
      </c>
      <c r="D20" s="51">
        <v>1109.3951</v>
      </c>
      <c r="E20" s="51">
        <v>1102.1992</v>
      </c>
      <c r="F20" s="85">
        <v>1121.8367</v>
      </c>
      <c r="G20" s="51">
        <v>1119.23082</v>
      </c>
      <c r="H20" s="51">
        <f t="shared" si="0"/>
        <v>1116.79142</v>
      </c>
      <c r="I20" s="140">
        <f t="shared" si="1"/>
        <v>-0.21795325471827276</v>
      </c>
      <c r="J20" s="60">
        <v>1305.98</v>
      </c>
      <c r="K20" s="144">
        <v>1130.71</v>
      </c>
      <c r="L20" s="41">
        <f t="shared" si="2"/>
        <v>-13.42057305624894</v>
      </c>
    </row>
    <row r="21" spans="1:12" ht="15" customHeight="1">
      <c r="A21" s="54" t="s">
        <v>44</v>
      </c>
      <c r="B21" s="163" t="s">
        <v>15</v>
      </c>
      <c r="C21" s="56">
        <v>1014.1252</v>
      </c>
      <c r="D21" s="46">
        <v>1014.1252</v>
      </c>
      <c r="E21" s="46">
        <v>1014.1252</v>
      </c>
      <c r="F21" s="81">
        <v>1014.1252</v>
      </c>
      <c r="G21" s="46">
        <v>1036.1714</v>
      </c>
      <c r="H21" s="45">
        <f t="shared" si="0"/>
        <v>1014.1252</v>
      </c>
      <c r="I21" s="45">
        <f t="shared" si="1"/>
        <v>-2.127659574468088</v>
      </c>
      <c r="J21" s="142">
        <v>1372.38</v>
      </c>
      <c r="K21" s="143">
        <v>1079.26</v>
      </c>
      <c r="L21" s="44">
        <f t="shared" si="2"/>
        <v>-21.35851586295342</v>
      </c>
    </row>
    <row r="22" spans="1:12" ht="15" customHeight="1">
      <c r="A22" s="49" t="s">
        <v>45</v>
      </c>
      <c r="B22" s="164" t="s">
        <v>15</v>
      </c>
      <c r="C22" s="59">
        <v>1223.5641</v>
      </c>
      <c r="D22" s="125">
        <v>1223.5641</v>
      </c>
      <c r="E22" s="50">
        <v>1223.5641</v>
      </c>
      <c r="F22" s="59">
        <v>1223.5641</v>
      </c>
      <c r="G22" s="50">
        <v>1245.6103</v>
      </c>
      <c r="H22" s="51">
        <f t="shared" si="0"/>
        <v>1223.5641</v>
      </c>
      <c r="I22" s="140">
        <f t="shared" si="1"/>
        <v>-1.7699115044247815</v>
      </c>
      <c r="J22" s="60">
        <v>1581.81</v>
      </c>
      <c r="K22" s="61">
        <v>1288.7</v>
      </c>
      <c r="L22" s="62">
        <f t="shared" si="2"/>
        <v>-18.53003837376169</v>
      </c>
    </row>
    <row r="23" spans="1:12" ht="15" customHeight="1">
      <c r="A23" s="54" t="s">
        <v>46</v>
      </c>
      <c r="B23" s="163"/>
      <c r="C23" s="55"/>
      <c r="D23" s="159"/>
      <c r="E23" s="55"/>
      <c r="F23" s="81"/>
      <c r="G23" s="55"/>
      <c r="H23" s="163"/>
      <c r="I23" s="163"/>
      <c r="J23" s="57"/>
      <c r="K23" s="58"/>
      <c r="L23" s="44"/>
    </row>
    <row r="24" spans="1:12" ht="15" customHeight="1">
      <c r="A24" s="49" t="s">
        <v>47</v>
      </c>
      <c r="B24" s="162" t="s">
        <v>15</v>
      </c>
      <c r="C24" s="50">
        <v>383.6039</v>
      </c>
      <c r="D24" s="51">
        <v>380.5174</v>
      </c>
      <c r="E24" s="50">
        <v>378.7537</v>
      </c>
      <c r="F24" s="85">
        <v>378.0923</v>
      </c>
      <c r="G24" s="50">
        <v>382.72202</v>
      </c>
      <c r="H24" s="51">
        <f>AVERAGE(B24:F24)</f>
        <v>380.241825</v>
      </c>
      <c r="I24" s="140">
        <f>(H24/G24-1)*100</f>
        <v>-0.64804084175768</v>
      </c>
      <c r="J24" s="153">
        <v>503.37</v>
      </c>
      <c r="K24" s="40">
        <v>392.74</v>
      </c>
      <c r="L24" s="62">
        <f t="shared" si="2"/>
        <v>-21.97786916184914</v>
      </c>
    </row>
    <row r="25" spans="1:12" ht="15" customHeight="1">
      <c r="A25" s="54" t="s">
        <v>48</v>
      </c>
      <c r="B25" s="55">
        <v>476.4</v>
      </c>
      <c r="C25" s="55">
        <v>476.6</v>
      </c>
      <c r="D25" s="56">
        <v>475.4</v>
      </c>
      <c r="E25" s="55">
        <v>478</v>
      </c>
      <c r="F25" s="81">
        <v>477.3</v>
      </c>
      <c r="G25" s="55">
        <v>475</v>
      </c>
      <c r="H25" s="45">
        <f>AVERAGE(B25:F25)</f>
        <v>476.74000000000007</v>
      </c>
      <c r="I25" s="45">
        <f>(H25/G25-1)*100</f>
        <v>0.36631578947370347</v>
      </c>
      <c r="J25" s="57">
        <v>604.55</v>
      </c>
      <c r="K25" s="58">
        <v>506.61</v>
      </c>
      <c r="L25" s="44">
        <f>(K25/J25-1)*100</f>
        <v>-16.200479695641377</v>
      </c>
    </row>
    <row r="26" spans="1:12" ht="15" customHeight="1">
      <c r="A26" s="49" t="s">
        <v>49</v>
      </c>
      <c r="B26" s="162" t="s">
        <v>15</v>
      </c>
      <c r="C26" s="59">
        <v>368.6125</v>
      </c>
      <c r="D26" s="59">
        <v>367.5102</v>
      </c>
      <c r="E26" s="50">
        <v>367.0692</v>
      </c>
      <c r="F26" s="85">
        <v>364.8646</v>
      </c>
      <c r="G26" s="50">
        <v>370.02340000000004</v>
      </c>
      <c r="H26" s="51">
        <f>AVERAGE(B26:F26)</f>
        <v>367.01412500000004</v>
      </c>
      <c r="I26" s="140">
        <f>(H26/G26-1)*100</f>
        <v>-0.8132661339796399</v>
      </c>
      <c r="J26" s="52">
        <v>506.59</v>
      </c>
      <c r="K26" s="53">
        <v>390.36</v>
      </c>
      <c r="L26" s="41">
        <f>(K26/J26-1)*100</f>
        <v>-22.943603308395343</v>
      </c>
    </row>
    <row r="27" spans="1:12" ht="15" customHeight="1">
      <c r="A27" s="54" t="s">
        <v>50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15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67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57" t="s">
        <v>78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9 H13 H16:H20 H11:H12 H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2013-05-02T16:21:52Z</cp:lastPrinted>
  <dcterms:created xsi:type="dcterms:W3CDTF">2010-11-09T14:07:20Z</dcterms:created>
  <dcterms:modified xsi:type="dcterms:W3CDTF">2013-06-03T16:04:52Z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