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0" windowWidth="15480" windowHeight="7230" tabRatio="312" activeTab="0"/>
  </bookViews>
  <sheets>
    <sheet name="Portada" sheetId="1" r:id="rId1"/>
    <sheet name="Colofón" sheetId="2" r:id="rId2"/>
    <sheet name="1" sheetId="3" r:id="rId3"/>
    <sheet name="2" sheetId="4" r:id="rId4"/>
    <sheet name="Hoja1" sheetId="5" r:id="rId5"/>
  </sheets>
  <definedNames>
    <definedName name="_xlnm.Print_Area" localSheetId="2">'1'!$A$1:$L$33</definedName>
    <definedName name="_xlnm.Print_Area" localSheetId="3">'2'!$A$1:$L$30</definedName>
    <definedName name="_xlnm.Print_Area" localSheetId="0">'Portada'!$A$1:$G$47</definedName>
  </definedNames>
  <calcPr fullCalcOnLoad="1"/>
</workbook>
</file>

<file path=xl/sharedStrings.xml><?xml version="1.0" encoding="utf-8"?>
<sst xmlns="http://schemas.openxmlformats.org/spreadsheetml/2006/main" count="166" uniqueCount="77">
  <si>
    <t>www.odepa.gob.cl</t>
  </si>
  <si>
    <t>Especificaciones</t>
  </si>
  <si>
    <t>Precios internacionales - US$/tonelada métrica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</si>
  <si>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</si>
  <si>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</si>
  <si>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</si>
  <si>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</si>
  <si>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</si>
  <si>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</si>
  <si>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</si>
  <si>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</si>
  <si>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</si>
  <si>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</si>
  <si>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</si>
  <si>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</si>
  <si>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-</t>
  </si>
  <si>
    <t>Trigo Soft Red Winter No. 2, FOB Golfo</t>
  </si>
  <si>
    <t>Trigo Hard Red Winter No. 2, FOB Golfo (12% proteína)</t>
  </si>
  <si>
    <t>Trigo Hard Red Winter No. 2, FOB Golfo (11,5% proteína)</t>
  </si>
  <si>
    <t>Trigo Dark Northern Springs No.1,FOB Minneapolis,spot</t>
  </si>
  <si>
    <t>Trigo Dark Northern Springs No. 2, FOB Portland (*)</t>
  </si>
  <si>
    <t>Canadá</t>
  </si>
  <si>
    <t>Maíz Amarillo, FOB Rosario/Buenos Aires</t>
  </si>
  <si>
    <t>Maíz Yellow No. 3, FOB Portland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</si>
  <si>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</si>
  <si>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</si>
  <si>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</si>
  <si>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</si>
  <si>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</si>
  <si>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</si>
  <si>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</si>
  <si>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Precios internacionales - US$/Ton. Métrica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</si>
  <si>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</si>
  <si>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</si>
  <si>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</si>
  <si>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</si>
  <si>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</si>
  <si>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</si>
  <si>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</si>
  <si>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</si>
  <si>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</si>
  <si>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</si>
  <si>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</si>
  <si>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</si>
  <si>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</si>
  <si>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</si>
  <si>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</si>
  <si>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</si>
  <si>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</si>
  <si>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</si>
  <si>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</si>
  <si>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</si>
  <si>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</si>
  <si>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</si>
  <si>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Director y Representante Legal</t>
  </si>
  <si>
    <t>Gustavo Rojas Le-Bert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</si>
  <si>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</si>
  <si>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</si>
  <si>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</si>
  <si>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</si>
  <si>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</si>
  <si>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</si>
  <si>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</si>
  <si>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 xml:space="preserve"> -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</si>
  <si>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</si>
  <si>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</si>
  <si>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</si>
  <si>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</si>
  <si>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</si>
  <si>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</si>
  <si>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</si>
  <si>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</si>
  <si>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</si>
  <si>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* A partir del 1 de mayo de 21013 se publican los siguientes precios de Canadá: Trigo Western Amber Durum (12,5% proteína).</t>
  </si>
  <si>
    <t>Julio/agosto</t>
  </si>
  <si>
    <t>semana del 29 de julio al 4 de agosto de 2013</t>
  </si>
  <si>
    <t>Julio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</si>
</sst>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_)"/>
    <numFmt numFmtId="173" formatCode="0.00\ "/>
    <numFmt numFmtId="174" formatCode="0\ "/>
    <numFmt numFmtId="175" formatCode="#.00"/>
    <numFmt numFmtId="176" formatCode="0.00000"/>
  </numFmts>
  <fonts count="56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4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</borders>
  <cellStyleXfs count="167"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2" fontId="1" fillId="5" borderId="0" applyBorder="0" applyAlignment="0" applyProtection="0"/>
    <xf numFmtId="173" fontId="1" fillId="4" borderId="0" applyBorder="0" applyAlignment="0" applyProtection="0"/>
    <xf numFmtId="0" fontId="38" fillId="6" borderId="0" applyNumberFormat="0" applyBorder="0" applyAlignment="0" applyProtection="0"/>
    <xf numFmtId="173" fontId="1" fillId="7" borderId="0" applyBorder="0" applyAlignment="0" applyProtection="0"/>
    <xf numFmtId="172" fontId="1" fillId="8" borderId="0" applyBorder="0" applyAlignment="0" applyProtection="0"/>
    <xf numFmtId="173" fontId="1" fillId="7" borderId="0" applyBorder="0" applyAlignment="0" applyProtection="0"/>
    <xf numFmtId="0" fontId="38" fillId="9" borderId="0" applyNumberFormat="0" applyBorder="0" applyAlignment="0" applyProtection="0"/>
    <xf numFmtId="173" fontId="1" fillId="10" borderId="0" applyBorder="0" applyAlignment="0" applyProtection="0"/>
    <xf numFmtId="173" fontId="1" fillId="3" borderId="0" applyBorder="0" applyAlignment="0" applyProtection="0"/>
    <xf numFmtId="172" fontId="1" fillId="11" borderId="0" applyBorder="0" applyAlignment="0" applyProtection="0"/>
    <xf numFmtId="173" fontId="1" fillId="3" borderId="0" applyBorder="0" applyAlignment="0" applyProtection="0"/>
    <xf numFmtId="0" fontId="38" fillId="12" borderId="0" applyNumberFormat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2" fontId="1" fillId="13" borderId="0" applyBorder="0" applyAlignment="0" applyProtection="0"/>
    <xf numFmtId="173" fontId="1" fillId="4" borderId="0" applyBorder="0" applyAlignment="0" applyProtection="0"/>
    <xf numFmtId="0" fontId="38" fillId="14" borderId="0" applyNumberFormat="0" applyBorder="0" applyAlignment="0" applyProtection="0"/>
    <xf numFmtId="173" fontId="1" fillId="15" borderId="0" applyBorder="0" applyAlignment="0" applyProtection="0"/>
    <xf numFmtId="172" fontId="1" fillId="15" borderId="0" applyBorder="0" applyAlignment="0" applyProtection="0"/>
    <xf numFmtId="173" fontId="1" fillId="15" borderId="0" applyBorder="0" applyAlignment="0" applyProtection="0"/>
    <xf numFmtId="0" fontId="38" fillId="16" borderId="0" applyNumberFormat="0" applyBorder="0" applyAlignment="0" applyProtection="0"/>
    <xf numFmtId="173" fontId="1" fillId="7" borderId="0" applyBorder="0" applyAlignment="0" applyProtection="0"/>
    <xf numFmtId="172" fontId="1" fillId="7" borderId="0" applyBorder="0" applyAlignment="0" applyProtection="0"/>
    <xf numFmtId="173" fontId="1" fillId="7" borderId="0" applyBorder="0" applyAlignment="0" applyProtection="0"/>
    <xf numFmtId="0" fontId="38" fillId="17" borderId="0" applyNumberFormat="0" applyBorder="0" applyAlignment="0" applyProtection="0"/>
    <xf numFmtId="173" fontId="1" fillId="18" borderId="0" applyBorder="0" applyAlignment="0" applyProtection="0"/>
    <xf numFmtId="172" fontId="1" fillId="19" borderId="0" applyBorder="0" applyAlignment="0" applyProtection="0"/>
    <xf numFmtId="173" fontId="1" fillId="18" borderId="0" applyBorder="0" applyAlignment="0" applyProtection="0"/>
    <xf numFmtId="0" fontId="38" fillId="20" borderId="0" applyNumberFormat="0" applyBorder="0" applyAlignment="0" applyProtection="0"/>
    <xf numFmtId="173" fontId="1" fillId="21" borderId="0" applyBorder="0" applyAlignment="0" applyProtection="0"/>
    <xf numFmtId="172" fontId="1" fillId="21" borderId="0" applyBorder="0" applyAlignment="0" applyProtection="0"/>
    <xf numFmtId="173" fontId="1" fillId="21" borderId="0" applyBorder="0" applyAlignment="0" applyProtection="0"/>
    <xf numFmtId="0" fontId="38" fillId="22" borderId="0" applyNumberFormat="0" applyBorder="0" applyAlignment="0" applyProtection="0"/>
    <xf numFmtId="173" fontId="1" fillId="10" borderId="0" applyBorder="0" applyAlignment="0" applyProtection="0"/>
    <xf numFmtId="172" fontId="1" fillId="23" borderId="0" applyBorder="0" applyAlignment="0" applyProtection="0"/>
    <xf numFmtId="173" fontId="1" fillId="10" borderId="0" applyBorder="0" applyAlignment="0" applyProtection="0"/>
    <xf numFmtId="0" fontId="38" fillId="24" borderId="0" applyNumberFormat="0" applyBorder="0" applyAlignment="0" applyProtection="0"/>
    <xf numFmtId="173" fontId="1" fillId="18" borderId="0" applyBorder="0" applyAlignment="0" applyProtection="0"/>
    <xf numFmtId="172" fontId="1" fillId="13" borderId="0" applyBorder="0" applyAlignment="0" applyProtection="0"/>
    <xf numFmtId="173" fontId="1" fillId="18" borderId="0" applyBorder="0" applyAlignment="0" applyProtection="0"/>
    <xf numFmtId="0" fontId="38" fillId="25" borderId="0" applyNumberFormat="0" applyBorder="0" applyAlignment="0" applyProtection="0"/>
    <xf numFmtId="173" fontId="1" fillId="19" borderId="0" applyBorder="0" applyAlignment="0" applyProtection="0"/>
    <xf numFmtId="172" fontId="1" fillId="19" borderId="0" applyBorder="0" applyAlignment="0" applyProtection="0"/>
    <xf numFmtId="173" fontId="1" fillId="19" borderId="0" applyBorder="0" applyAlignment="0" applyProtection="0"/>
    <xf numFmtId="0" fontId="38" fillId="26" borderId="0" applyNumberFormat="0" applyBorder="0" applyAlignment="0" applyProtection="0"/>
    <xf numFmtId="173" fontId="1" fillId="7" borderId="0" applyBorder="0" applyAlignment="0" applyProtection="0"/>
    <xf numFmtId="172" fontId="1" fillId="27" borderId="0" applyBorder="0" applyAlignment="0" applyProtection="0"/>
    <xf numFmtId="173" fontId="1" fillId="7" borderId="0" applyBorder="0" applyAlignment="0" applyProtection="0"/>
    <xf numFmtId="0" fontId="39" fillId="28" borderId="0" applyNumberFormat="0" applyBorder="0" applyAlignment="0" applyProtection="0"/>
    <xf numFmtId="173" fontId="2" fillId="29" borderId="0" applyBorder="0" applyAlignment="0" applyProtection="0"/>
    <xf numFmtId="172" fontId="2" fillId="30" borderId="0" applyBorder="0" applyAlignment="0" applyProtection="0"/>
    <xf numFmtId="0" fontId="39" fillId="31" borderId="0" applyNumberFormat="0" applyBorder="0" applyAlignment="0" applyProtection="0"/>
    <xf numFmtId="173" fontId="2" fillId="21" borderId="0" applyBorder="0" applyAlignment="0" applyProtection="0"/>
    <xf numFmtId="172" fontId="2" fillId="21" borderId="0" applyBorder="0" applyAlignment="0" applyProtection="0"/>
    <xf numFmtId="0" fontId="39" fillId="32" borderId="0" applyNumberFormat="0" applyBorder="0" applyAlignment="0" applyProtection="0"/>
    <xf numFmtId="173" fontId="2" fillId="10" borderId="0" applyBorder="0" applyAlignment="0" applyProtection="0"/>
    <xf numFmtId="172" fontId="2" fillId="23" borderId="0" applyBorder="0" applyAlignment="0" applyProtection="0"/>
    <xf numFmtId="0" fontId="39" fillId="33" borderId="0" applyNumberFormat="0" applyBorder="0" applyAlignment="0" applyProtection="0"/>
    <xf numFmtId="173" fontId="2" fillId="18" borderId="0" applyBorder="0" applyAlignment="0" applyProtection="0"/>
    <xf numFmtId="172" fontId="2" fillId="34" borderId="0" applyBorder="0" applyAlignment="0" applyProtection="0"/>
    <xf numFmtId="0" fontId="39" fillId="35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36" borderId="0" applyNumberFormat="0" applyBorder="0" applyAlignment="0" applyProtection="0"/>
    <xf numFmtId="173" fontId="2" fillId="7" borderId="0" applyBorder="0" applyAlignment="0" applyProtection="0"/>
    <xf numFmtId="172" fontId="2" fillId="37" borderId="0" applyBorder="0" applyAlignment="0" applyProtection="0"/>
    <xf numFmtId="0" fontId="40" fillId="38" borderId="0" applyNumberFormat="0" applyBorder="0" applyAlignment="0" applyProtection="0"/>
    <xf numFmtId="173" fontId="3" fillId="11" borderId="0" applyBorder="0" applyAlignment="0" applyProtection="0"/>
    <xf numFmtId="172" fontId="3" fillId="11" borderId="0" applyBorder="0" applyAlignment="0" applyProtection="0"/>
    <xf numFmtId="0" fontId="41" fillId="39" borderId="1" applyNumberFormat="0" applyAlignment="0" applyProtection="0"/>
    <xf numFmtId="173" fontId="6" fillId="3" borderId="2" applyAlignment="0" applyProtection="0"/>
    <xf numFmtId="173" fontId="6" fillId="4" borderId="2" applyAlignment="0" applyProtection="0"/>
    <xf numFmtId="172" fontId="6" fillId="18" borderId="2" applyAlignment="0" applyProtection="0"/>
    <xf numFmtId="0" fontId="42" fillId="40" borderId="3" applyNumberFormat="0" applyAlignment="0" applyProtection="0"/>
    <xf numFmtId="173" fontId="4" fillId="41" borderId="4" applyAlignment="0" applyProtection="0"/>
    <xf numFmtId="172" fontId="4" fillId="41" borderId="4" applyAlignment="0" applyProtection="0"/>
    <xf numFmtId="0" fontId="43" fillId="0" borderId="5" applyNumberFormat="0" applyFill="0" applyAlignment="0" applyProtection="0"/>
    <xf numFmtId="173" fontId="5" fillId="0" borderId="6" applyFill="0" applyAlignment="0" applyProtection="0"/>
    <xf numFmtId="172" fontId="5" fillId="0" borderId="6" applyFill="0" applyAlignment="0" applyProtection="0"/>
    <xf numFmtId="0" fontId="44" fillId="0" borderId="0" applyNumberFormat="0" applyFill="0" applyBorder="0" applyAlignment="0" applyProtection="0"/>
    <xf numFmtId="173" fontId="7" fillId="0" borderId="0" applyFill="0" applyBorder="0" applyAlignment="0" applyProtection="0"/>
    <xf numFmtId="172" fontId="8" fillId="0" borderId="0" applyFill="0" applyBorder="0" applyAlignment="0" applyProtection="0"/>
    <xf numFmtId="0" fontId="39" fillId="42" borderId="0" applyNumberFormat="0" applyBorder="0" applyAlignment="0" applyProtection="0"/>
    <xf numFmtId="173" fontId="2" fillId="29" borderId="0" applyBorder="0" applyAlignment="0" applyProtection="0"/>
    <xf numFmtId="172" fontId="2" fillId="43" borderId="0" applyBorder="0" applyAlignment="0" applyProtection="0"/>
    <xf numFmtId="0" fontId="39" fillId="44" borderId="0" applyNumberFormat="0" applyBorder="0" applyAlignment="0" applyProtection="0"/>
    <xf numFmtId="173" fontId="2" fillId="45" borderId="0" applyBorder="0" applyAlignment="0" applyProtection="0"/>
    <xf numFmtId="172" fontId="2" fillId="45" borderId="0" applyBorder="0" applyAlignment="0" applyProtection="0"/>
    <xf numFmtId="0" fontId="39" fillId="46" borderId="0" applyNumberFormat="0" applyBorder="0" applyAlignment="0" applyProtection="0"/>
    <xf numFmtId="173" fontId="2" fillId="47" borderId="0" applyBorder="0" applyAlignment="0" applyProtection="0"/>
    <xf numFmtId="172" fontId="2" fillId="47" borderId="0" applyBorder="0" applyAlignment="0" applyProtection="0"/>
    <xf numFmtId="0" fontId="39" fillId="48" borderId="0" applyNumberFormat="0" applyBorder="0" applyAlignment="0" applyProtection="0"/>
    <xf numFmtId="173" fontId="2" fillId="49" borderId="0" applyBorder="0" applyAlignment="0" applyProtection="0"/>
    <xf numFmtId="172" fontId="2" fillId="34" borderId="0" applyBorder="0" applyAlignment="0" applyProtection="0"/>
    <xf numFmtId="0" fontId="39" fillId="50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51" borderId="0" applyNumberFormat="0" applyBorder="0" applyAlignment="0" applyProtection="0"/>
    <xf numFmtId="173" fontId="2" fillId="52" borderId="0" applyBorder="0" applyAlignment="0" applyProtection="0"/>
    <xf numFmtId="172" fontId="2" fillId="52" borderId="0" applyBorder="0" applyAlignment="0" applyProtection="0"/>
    <xf numFmtId="0" fontId="45" fillId="53" borderId="1" applyNumberFormat="0" applyAlignment="0" applyProtection="0"/>
    <xf numFmtId="173" fontId="9" fillId="7" borderId="2" applyAlignment="0" applyProtection="0"/>
    <xf numFmtId="172" fontId="9" fillId="7" borderId="2" applyAlignment="0" applyProtection="0"/>
    <xf numFmtId="172" fontId="25" fillId="0" borderId="0" applyFill="0" applyBorder="0" applyAlignment="0" applyProtection="0"/>
    <xf numFmtId="0" fontId="46" fillId="54" borderId="0" applyNumberFormat="0" applyBorder="0" applyAlignment="0" applyProtection="0"/>
    <xf numFmtId="173" fontId="10" fillId="8" borderId="0" applyBorder="0" applyAlignment="0" applyProtection="0"/>
    <xf numFmtId="172" fontId="10" fillId="8" borderId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55" borderId="0" applyNumberFormat="0" applyBorder="0" applyAlignment="0" applyProtection="0"/>
    <xf numFmtId="173" fontId="11" fillId="10" borderId="0" applyBorder="0" applyAlignment="0" applyProtection="0"/>
    <xf numFmtId="172" fontId="11" fillId="10" borderId="0" applyBorder="0" applyAlignment="0" applyProtection="0"/>
    <xf numFmtId="0" fontId="12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0" fontId="0" fillId="56" borderId="7" applyNumberFormat="0" applyFont="0" applyAlignment="0" applyProtection="0"/>
    <xf numFmtId="173" fontId="0" fillId="10" borderId="8" applyAlignment="0" applyProtection="0"/>
    <xf numFmtId="173" fontId="0" fillId="3" borderId="8" applyAlignment="0" applyProtection="0"/>
    <xf numFmtId="172" fontId="0" fillId="3" borderId="8" applyAlignment="0" applyProtection="0"/>
    <xf numFmtId="9" fontId="0" fillId="0" borderId="0" applyFont="0" applyFill="0" applyBorder="0" applyAlignment="0" applyProtection="0"/>
    <xf numFmtId="0" fontId="48" fillId="39" borderId="9" applyNumberFormat="0" applyAlignment="0" applyProtection="0"/>
    <xf numFmtId="173" fontId="13" fillId="3" borderId="10" applyAlignment="0" applyProtection="0"/>
    <xf numFmtId="173" fontId="13" fillId="4" borderId="10" applyAlignment="0" applyProtection="0"/>
    <xf numFmtId="172" fontId="13" fillId="18" borderId="10" applyAlignment="0" applyProtection="0"/>
    <xf numFmtId="0" fontId="49" fillId="0" borderId="0" applyNumberFormat="0" applyFill="0" applyBorder="0" applyAlignment="0" applyProtection="0"/>
    <xf numFmtId="173" fontId="14" fillId="0" borderId="0" applyFill="0" applyBorder="0" applyAlignment="0" applyProtection="0"/>
    <xf numFmtId="172" fontId="14" fillId="0" borderId="0" applyFill="0" applyBorder="0" applyAlignment="0" applyProtection="0"/>
    <xf numFmtId="0" fontId="50" fillId="0" borderId="0" applyNumberFormat="0" applyFill="0" applyBorder="0" applyAlignment="0" applyProtection="0"/>
    <xf numFmtId="173" fontId="15" fillId="0" borderId="0" applyFill="0" applyBorder="0" applyAlignment="0" applyProtection="0"/>
    <xf numFmtId="172" fontId="15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173" fontId="17" fillId="0" borderId="12" applyFill="0" applyAlignment="0" applyProtection="0"/>
    <xf numFmtId="172" fontId="18" fillId="0" borderId="13" applyFill="0" applyAlignment="0" applyProtection="0"/>
    <xf numFmtId="0" fontId="53" fillId="0" borderId="14" applyNumberFormat="0" applyFill="0" applyAlignment="0" applyProtection="0"/>
    <xf numFmtId="173" fontId="19" fillId="0" borderId="15" applyFill="0" applyAlignment="0" applyProtection="0"/>
    <xf numFmtId="172" fontId="20" fillId="0" borderId="15" applyFill="0" applyAlignment="0" applyProtection="0"/>
    <xf numFmtId="0" fontId="44" fillId="0" borderId="16" applyNumberFormat="0" applyFill="0" applyAlignment="0" applyProtection="0"/>
    <xf numFmtId="173" fontId="7" fillId="0" borderId="17" applyFill="0" applyAlignment="0" applyProtection="0"/>
    <xf numFmtId="172" fontId="8" fillId="0" borderId="18" applyFill="0" applyAlignment="0" applyProtection="0"/>
    <xf numFmtId="173" fontId="21" fillId="0" borderId="0" applyFill="0" applyBorder="0" applyAlignment="0" applyProtection="0"/>
    <xf numFmtId="172" fontId="22" fillId="0" borderId="0" applyFill="0" applyBorder="0" applyAlignment="0" applyProtection="0"/>
    <xf numFmtId="0" fontId="54" fillId="0" borderId="19" applyNumberFormat="0" applyFill="0" applyAlignment="0" applyProtection="0"/>
    <xf numFmtId="173" fontId="16" fillId="0" borderId="20" applyFill="0" applyAlignment="0" applyProtection="0"/>
    <xf numFmtId="172" fontId="16" fillId="0" borderId="21" applyFill="0" applyAlignment="0" applyProtection="0"/>
  </cellStyleXfs>
  <cellXfs count="175">
    <xf numFmtId="172" fontId="0" fillId="0" borderId="0" xfId="0" applyAlignment="1">
      <alignment/>
    </xf>
    <xf numFmtId="172" fontId="0" fillId="0" borderId="0" xfId="0" applyBorder="1" applyAlignment="1">
      <alignment/>
    </xf>
    <xf numFmtId="172" fontId="23" fillId="0" borderId="0" xfId="0" applyFont="1" applyBorder="1" applyAlignment="1">
      <alignment horizontal="center"/>
    </xf>
    <xf numFmtId="172" fontId="26" fillId="0" borderId="0" xfId="0" applyFont="1" applyAlignment="1">
      <alignment/>
    </xf>
    <xf numFmtId="172" fontId="26" fillId="0" borderId="0" xfId="0" applyFont="1" applyAlignment="1" applyProtection="1">
      <alignment/>
      <protection/>
    </xf>
    <xf numFmtId="172" fontId="27" fillId="0" borderId="0" xfId="0" applyFont="1" applyAlignment="1">
      <alignment/>
    </xf>
    <xf numFmtId="172" fontId="26" fillId="0" borderId="0" xfId="0" applyFont="1" applyAlignment="1" applyProtection="1">
      <alignment horizontal="center"/>
      <protection/>
    </xf>
    <xf numFmtId="172" fontId="27" fillId="0" borderId="0" xfId="0" applyFont="1" applyBorder="1" applyAlignment="1">
      <alignment horizontal="left"/>
    </xf>
    <xf numFmtId="172" fontId="23" fillId="0" borderId="0" xfId="0" applyFont="1" applyBorder="1" applyAlignment="1">
      <alignment horizontal="center" vertical="center"/>
    </xf>
    <xf numFmtId="172" fontId="0" fillId="0" borderId="0" xfId="0" applyFont="1" applyBorder="1" applyAlignment="1">
      <alignment horizontal="center"/>
    </xf>
    <xf numFmtId="172" fontId="24" fillId="0" borderId="0" xfId="121" applyNumberFormat="1" applyFont="1" applyFill="1" applyBorder="1" applyAlignment="1" applyProtection="1">
      <alignment horizontal="center"/>
      <protection/>
    </xf>
    <xf numFmtId="172" fontId="32" fillId="0" borderId="0" xfId="0" applyFont="1" applyBorder="1" applyAlignment="1">
      <alignment horizontal="left" vertical="center"/>
    </xf>
    <xf numFmtId="172" fontId="28" fillId="0" borderId="0" xfId="121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172" fontId="29" fillId="0" borderId="0" xfId="0" applyFont="1" applyAlignment="1">
      <alignment/>
    </xf>
    <xf numFmtId="0" fontId="33" fillId="0" borderId="0" xfId="0" applyNumberFormat="1" applyFont="1" applyAlignment="1">
      <alignment/>
    </xf>
    <xf numFmtId="0" fontId="30" fillId="0" borderId="0" xfId="0" applyNumberFormat="1" applyFont="1" applyAlignment="1">
      <alignment/>
    </xf>
    <xf numFmtId="172" fontId="0" fillId="57" borderId="0" xfId="0" applyFill="1" applyAlignment="1">
      <alignment/>
    </xf>
    <xf numFmtId="172" fontId="26" fillId="3" borderId="22" xfId="0" applyFont="1" applyFill="1" applyBorder="1" applyAlignment="1" applyProtection="1">
      <alignment/>
      <protection/>
    </xf>
    <xf numFmtId="172" fontId="35" fillId="3" borderId="23" xfId="0" applyFont="1" applyFill="1" applyBorder="1" applyAlignment="1" applyProtection="1">
      <alignment/>
      <protection/>
    </xf>
    <xf numFmtId="172" fontId="26" fillId="3" borderId="23" xfId="0" applyFont="1" applyFill="1" applyBorder="1" applyAlignment="1" applyProtection="1">
      <alignment/>
      <protection/>
    </xf>
    <xf numFmtId="172" fontId="26" fillId="3" borderId="24" xfId="0" applyFont="1" applyFill="1" applyBorder="1" applyAlignment="1" applyProtection="1">
      <alignment/>
      <protection/>
    </xf>
    <xf numFmtId="172" fontId="26" fillId="3" borderId="25" xfId="0" applyFont="1" applyFill="1" applyBorder="1" applyAlignment="1" applyProtection="1">
      <alignment/>
      <protection/>
    </xf>
    <xf numFmtId="172" fontId="26" fillId="4" borderId="26" xfId="0" applyFont="1" applyFill="1" applyBorder="1" applyAlignment="1" applyProtection="1">
      <alignment/>
      <protection/>
    </xf>
    <xf numFmtId="172" fontId="26" fillId="4" borderId="27" xfId="0" applyFont="1" applyFill="1" applyBorder="1" applyAlignment="1" applyProtection="1">
      <alignment/>
      <protection/>
    </xf>
    <xf numFmtId="172" fontId="26" fillId="4" borderId="24" xfId="0" applyFont="1" applyFill="1" applyBorder="1" applyAlignment="1" applyProtection="1">
      <alignment/>
      <protection/>
    </xf>
    <xf numFmtId="172" fontId="36" fillId="4" borderId="25" xfId="0" applyFont="1" applyFill="1" applyBorder="1" applyAlignment="1" applyProtection="1">
      <alignment horizontal="center" vertical="center" wrapText="1"/>
      <protection/>
    </xf>
    <xf numFmtId="172" fontId="35" fillId="0" borderId="28" xfId="0" applyFont="1" applyBorder="1" applyAlignment="1" applyProtection="1">
      <alignment horizontal="center" vertical="center"/>
      <protection/>
    </xf>
    <xf numFmtId="172" fontId="35" fillId="4" borderId="29" xfId="0" applyFont="1" applyFill="1" applyBorder="1" applyAlignment="1" applyProtection="1">
      <alignment horizontal="center"/>
      <protection/>
    </xf>
    <xf numFmtId="173" fontId="35" fillId="0" borderId="30" xfId="0" applyNumberFormat="1" applyFont="1" applyBorder="1" applyAlignment="1" applyProtection="1">
      <alignment horizontal="center" vertical="center"/>
      <protection/>
    </xf>
    <xf numFmtId="0" fontId="35" fillId="0" borderId="28" xfId="0" applyNumberFormat="1" applyFont="1" applyBorder="1" applyAlignment="1" applyProtection="1">
      <alignment horizontal="center" vertical="center"/>
      <protection/>
    </xf>
    <xf numFmtId="172" fontId="26" fillId="0" borderId="31" xfId="0" applyFont="1" applyBorder="1" applyAlignment="1" applyProtection="1">
      <alignment/>
      <protection/>
    </xf>
    <xf numFmtId="173" fontId="26" fillId="0" borderId="31" xfId="0" applyNumberFormat="1" applyFont="1" applyBorder="1" applyAlignment="1" applyProtection="1">
      <alignment horizontal="right"/>
      <protection/>
    </xf>
    <xf numFmtId="173" fontId="26" fillId="0" borderId="29" xfId="0" applyNumberFormat="1" applyFont="1" applyBorder="1" applyAlignment="1" applyProtection="1">
      <alignment horizontal="right"/>
      <protection/>
    </xf>
    <xf numFmtId="173" fontId="35" fillId="0" borderId="29" xfId="0" applyNumberFormat="1" applyFont="1" applyBorder="1" applyAlignment="1" applyProtection="1">
      <alignment horizontal="right"/>
      <protection/>
    </xf>
    <xf numFmtId="173" fontId="26" fillId="0" borderId="32" xfId="0" applyNumberFormat="1" applyFont="1" applyBorder="1" applyAlignment="1" applyProtection="1">
      <alignment horizontal="right"/>
      <protection/>
    </xf>
    <xf numFmtId="172" fontId="26" fillId="0" borderId="32" xfId="0" applyFont="1" applyBorder="1" applyAlignment="1" applyProtection="1">
      <alignment horizontal="right"/>
      <protection/>
    </xf>
    <xf numFmtId="172" fontId="26" fillId="0" borderId="32" xfId="0" applyFont="1" applyBorder="1" applyAlignment="1" applyProtection="1">
      <alignment/>
      <protection/>
    </xf>
    <xf numFmtId="172" fontId="26" fillId="19" borderId="31" xfId="0" applyFont="1" applyFill="1" applyBorder="1" applyAlignment="1" applyProtection="1">
      <alignment/>
      <protection/>
    </xf>
    <xf numFmtId="2" fontId="26" fillId="19" borderId="31" xfId="0" applyNumberFormat="1" applyFont="1" applyFill="1" applyBorder="1" applyAlignment="1" applyProtection="1">
      <alignment horizontal="center" vertical="center"/>
      <protection/>
    </xf>
    <xf numFmtId="2" fontId="26" fillId="0" borderId="31" xfId="0" applyNumberFormat="1" applyFont="1" applyBorder="1" applyAlignment="1" applyProtection="1">
      <alignment horizontal="right" vertical="center"/>
      <protection/>
    </xf>
    <xf numFmtId="2" fontId="26" fillId="0" borderId="31" xfId="0" applyNumberFormat="1" applyFont="1" applyBorder="1" applyAlignment="1" applyProtection="1">
      <alignment vertical="center"/>
      <protection/>
    </xf>
    <xf numFmtId="175" fontId="26" fillId="0" borderId="31" xfId="0" applyNumberFormat="1" applyFont="1" applyBorder="1" applyAlignment="1">
      <alignment horizontal="right"/>
    </xf>
    <xf numFmtId="175" fontId="26" fillId="0" borderId="0" xfId="0" applyNumberFormat="1" applyFont="1" applyAlignment="1">
      <alignment horizontal="right"/>
    </xf>
    <xf numFmtId="2" fontId="26" fillId="19" borderId="31" xfId="0" applyNumberFormat="1" applyFont="1" applyFill="1" applyBorder="1" applyAlignment="1" applyProtection="1">
      <alignment horizontal="right" vertical="center"/>
      <protection/>
    </xf>
    <xf numFmtId="2" fontId="26" fillId="19" borderId="31" xfId="0" applyNumberFormat="1" applyFont="1" applyFill="1" applyBorder="1" applyAlignment="1" applyProtection="1">
      <alignment vertical="center"/>
      <protection/>
    </xf>
    <xf numFmtId="2" fontId="26" fillId="58" borderId="31" xfId="0" applyNumberFormat="1" applyFont="1" applyFill="1" applyBorder="1" applyAlignment="1" applyProtection="1">
      <alignment vertical="center"/>
      <protection/>
    </xf>
    <xf numFmtId="175" fontId="26" fillId="19" borderId="31" xfId="0" applyNumberFormat="1" applyFont="1" applyFill="1" applyBorder="1" applyAlignment="1">
      <alignment horizontal="right"/>
    </xf>
    <xf numFmtId="175" fontId="26" fillId="19" borderId="0" xfId="0" applyNumberFormat="1" applyFont="1" applyFill="1" applyAlignment="1">
      <alignment horizontal="right"/>
    </xf>
    <xf numFmtId="172" fontId="26" fillId="59" borderId="31" xfId="0" applyFont="1" applyFill="1" applyBorder="1" applyAlignment="1" applyProtection="1">
      <alignment/>
      <protection/>
    </xf>
    <xf numFmtId="2" fontId="26" fillId="59" borderId="31" xfId="0" applyNumberFormat="1" applyFont="1" applyFill="1" applyBorder="1" applyAlignment="1" applyProtection="1">
      <alignment horizontal="right" vertical="center"/>
      <protection/>
    </xf>
    <xf numFmtId="2" fontId="26" fillId="59" borderId="31" xfId="0" applyNumberFormat="1" applyFont="1" applyFill="1" applyBorder="1" applyAlignment="1" applyProtection="1">
      <alignment vertical="center"/>
      <protection/>
    </xf>
    <xf numFmtId="175" fontId="26" fillId="59" borderId="31" xfId="0" applyNumberFormat="1" applyFont="1" applyFill="1" applyBorder="1" applyAlignment="1">
      <alignment horizontal="right"/>
    </xf>
    <xf numFmtId="175" fontId="26" fillId="59" borderId="0" xfId="0" applyNumberFormat="1" applyFont="1" applyFill="1" applyAlignment="1">
      <alignment horizontal="right"/>
    </xf>
    <xf numFmtId="172" fontId="26" fillId="58" borderId="31" xfId="0" applyFont="1" applyFill="1" applyBorder="1" applyAlignment="1" applyProtection="1">
      <alignment/>
      <protection/>
    </xf>
    <xf numFmtId="2" fontId="26" fillId="58" borderId="31" xfId="0" applyNumberFormat="1" applyFont="1" applyFill="1" applyBorder="1" applyAlignment="1" applyProtection="1">
      <alignment horizontal="right" vertical="center"/>
      <protection/>
    </xf>
    <xf numFmtId="2" fontId="26" fillId="58" borderId="31" xfId="0" applyNumberFormat="1" applyFont="1" applyFill="1" applyBorder="1" applyAlignment="1" applyProtection="1">
      <alignment horizontal="right"/>
      <protection/>
    </xf>
    <xf numFmtId="175" fontId="26" fillId="58" borderId="31" xfId="0" applyNumberFormat="1" applyFont="1" applyFill="1" applyBorder="1" applyAlignment="1">
      <alignment horizontal="right"/>
    </xf>
    <xf numFmtId="175" fontId="26" fillId="58" borderId="0" xfId="0" applyNumberFormat="1" applyFont="1" applyFill="1" applyAlignment="1">
      <alignment horizontal="right"/>
    </xf>
    <xf numFmtId="2" fontId="26" fillId="59" borderId="31" xfId="0" applyNumberFormat="1" applyFont="1" applyFill="1" applyBorder="1" applyAlignment="1" applyProtection="1">
      <alignment horizontal="right"/>
      <protection/>
    </xf>
    <xf numFmtId="4" fontId="26" fillId="59" borderId="31" xfId="0" applyNumberFormat="1" applyFont="1" applyFill="1" applyBorder="1" applyAlignment="1">
      <alignment horizontal="right"/>
    </xf>
    <xf numFmtId="4" fontId="26" fillId="59" borderId="29" xfId="0" applyNumberFormat="1" applyFont="1" applyFill="1" applyBorder="1" applyAlignment="1" applyProtection="1">
      <alignment horizontal="right"/>
      <protection/>
    </xf>
    <xf numFmtId="4" fontId="26" fillId="59" borderId="31" xfId="0" applyNumberFormat="1" applyFont="1" applyFill="1" applyBorder="1" applyAlignment="1" applyProtection="1">
      <alignment horizontal="right"/>
      <protection/>
    </xf>
    <xf numFmtId="2" fontId="26" fillId="0" borderId="31" xfId="0" applyNumberFormat="1" applyFont="1" applyBorder="1" applyAlignment="1" applyProtection="1">
      <alignment horizontal="center" vertical="center"/>
      <protection/>
    </xf>
    <xf numFmtId="2" fontId="26" fillId="58" borderId="33" xfId="0" applyNumberFormat="1" applyFont="1" applyFill="1" applyBorder="1" applyAlignment="1" applyProtection="1">
      <alignment horizontal="center" vertical="center"/>
      <protection/>
    </xf>
    <xf numFmtId="172" fontId="26" fillId="0" borderId="24" xfId="0" applyFont="1" applyBorder="1" applyAlignment="1" applyProtection="1">
      <alignment/>
      <protection/>
    </xf>
    <xf numFmtId="172" fontId="26" fillId="0" borderId="24" xfId="0" applyFont="1" applyBorder="1" applyAlignment="1" applyProtection="1">
      <alignment/>
      <protection/>
    </xf>
    <xf numFmtId="172" fontId="26" fillId="0" borderId="24" xfId="0" applyFont="1" applyBorder="1" applyAlignment="1">
      <alignment/>
    </xf>
    <xf numFmtId="172" fontId="26" fillId="4" borderId="0" xfId="0" applyFont="1" applyFill="1" applyAlignment="1" applyProtection="1">
      <alignment/>
      <protection/>
    </xf>
    <xf numFmtId="172" fontId="35" fillId="0" borderId="0" xfId="0" applyFont="1" applyBorder="1" applyAlignment="1">
      <alignment/>
    </xf>
    <xf numFmtId="172" fontId="0" fillId="0" borderId="0" xfId="0" applyFont="1" applyBorder="1" applyAlignment="1">
      <alignment/>
    </xf>
    <xf numFmtId="172" fontId="0" fillId="0" borderId="0" xfId="0" applyFont="1" applyAlignment="1">
      <alignment/>
    </xf>
    <xf numFmtId="172" fontId="0" fillId="0" borderId="0" xfId="0" applyFont="1" applyAlignment="1">
      <alignment/>
    </xf>
    <xf numFmtId="172" fontId="26" fillId="3" borderId="30" xfId="0" applyFont="1" applyFill="1" applyBorder="1" applyAlignment="1" applyProtection="1">
      <alignment/>
      <protection/>
    </xf>
    <xf numFmtId="172" fontId="35" fillId="0" borderId="32" xfId="0" applyFont="1" applyBorder="1" applyAlignment="1" applyProtection="1">
      <alignment horizontal="center"/>
      <protection/>
    </xf>
    <xf numFmtId="172" fontId="35" fillId="0" borderId="29" xfId="0" applyFont="1" applyBorder="1" applyAlignment="1" applyProtection="1">
      <alignment horizontal="center"/>
      <protection/>
    </xf>
    <xf numFmtId="174" fontId="35" fillId="4" borderId="33" xfId="0" applyNumberFormat="1" applyFont="1" applyFill="1" applyBorder="1" applyAlignment="1" applyProtection="1">
      <alignment horizontal="center"/>
      <protection/>
    </xf>
    <xf numFmtId="174" fontId="35" fillId="4" borderId="34" xfId="0" applyNumberFormat="1" applyFont="1" applyFill="1" applyBorder="1" applyAlignment="1" applyProtection="1">
      <alignment horizontal="center"/>
      <protection/>
    </xf>
    <xf numFmtId="172" fontId="26" fillId="0" borderId="32" xfId="0" applyFont="1" applyBorder="1" applyAlignment="1" applyProtection="1">
      <alignment vertical="center"/>
      <protection/>
    </xf>
    <xf numFmtId="172" fontId="26" fillId="0" borderId="0" xfId="0" applyFont="1" applyBorder="1" applyAlignment="1" applyProtection="1">
      <alignment vertical="center"/>
      <protection/>
    </xf>
    <xf numFmtId="172" fontId="26" fillId="0" borderId="29" xfId="0" applyFont="1" applyBorder="1" applyAlignment="1" applyProtection="1">
      <alignment vertical="center"/>
      <protection/>
    </xf>
    <xf numFmtId="2" fontId="26" fillId="19" borderId="29" xfId="0" applyNumberFormat="1" applyFont="1" applyFill="1" applyBorder="1" applyAlignment="1" applyProtection="1">
      <alignment horizontal="right" vertical="center"/>
      <protection/>
    </xf>
    <xf numFmtId="2" fontId="26" fillId="19" borderId="26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29" xfId="0" applyNumberFormat="1" applyFont="1" applyBorder="1" applyAlignment="1" applyProtection="1">
      <alignment vertical="center"/>
      <protection/>
    </xf>
    <xf numFmtId="2" fontId="26" fillId="0" borderId="29" xfId="0" applyNumberFormat="1" applyFont="1" applyBorder="1" applyAlignment="1" applyProtection="1">
      <alignment horizontal="right" vertical="center"/>
      <protection/>
    </xf>
    <xf numFmtId="2" fontId="26" fillId="0" borderId="26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vertical="center"/>
    </xf>
    <xf numFmtId="2" fontId="26" fillId="19" borderId="29" xfId="0" applyNumberFormat="1" applyFont="1" applyFill="1" applyBorder="1" applyAlignment="1" applyProtection="1">
      <alignment horizontal="center" vertical="center"/>
      <protection/>
    </xf>
    <xf numFmtId="2" fontId="26" fillId="19" borderId="26" xfId="0" applyNumberFormat="1" applyFont="1" applyFill="1" applyBorder="1" applyAlignment="1">
      <alignment horizontal="center"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29" xfId="0" applyNumberFormat="1" applyFont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>
      <alignment horizontal="center" vertical="center"/>
    </xf>
    <xf numFmtId="172" fontId="26" fillId="19" borderId="26" xfId="0" applyFont="1" applyFill="1" applyBorder="1" applyAlignment="1" applyProtection="1">
      <alignment/>
      <protection/>
    </xf>
    <xf numFmtId="173" fontId="26" fillId="0" borderId="26" xfId="0" applyNumberFormat="1" applyFont="1" applyBorder="1" applyAlignment="1" applyProtection="1">
      <alignment/>
      <protection/>
    </xf>
    <xf numFmtId="2" fontId="26" fillId="0" borderId="26" xfId="0" applyNumberFormat="1" applyFont="1" applyBorder="1" applyAlignment="1">
      <alignment horizontal="right" vertical="center"/>
    </xf>
    <xf numFmtId="2" fontId="26" fillId="0" borderId="0" xfId="0" applyNumberFormat="1" applyFont="1" applyBorder="1" applyAlignment="1">
      <alignment horizontal="right" vertical="center"/>
    </xf>
    <xf numFmtId="173" fontId="37" fillId="19" borderId="26" xfId="0" applyNumberFormat="1" applyFont="1" applyFill="1" applyBorder="1" applyAlignment="1" applyProtection="1">
      <alignment/>
      <protection/>
    </xf>
    <xf numFmtId="2" fontId="37" fillId="19" borderId="29" xfId="0" applyNumberFormat="1" applyFont="1" applyFill="1" applyBorder="1" applyAlignment="1" applyProtection="1">
      <alignment horizontal="right" vertical="center"/>
      <protection/>
    </xf>
    <xf numFmtId="2" fontId="37" fillId="19" borderId="0" xfId="0" applyNumberFormat="1" applyFont="1" applyFill="1" applyBorder="1" applyAlignment="1">
      <alignment horizontal="right" vertical="center"/>
    </xf>
    <xf numFmtId="173" fontId="37" fillId="0" borderId="26" xfId="0" applyNumberFormat="1" applyFont="1" applyBorder="1" applyAlignment="1" applyProtection="1">
      <alignment/>
      <protection/>
    </xf>
    <xf numFmtId="2" fontId="37" fillId="0" borderId="29" xfId="0" applyNumberFormat="1" applyFont="1" applyBorder="1" applyAlignment="1" applyProtection="1">
      <alignment horizontal="right" vertical="center"/>
      <protection/>
    </xf>
    <xf numFmtId="2" fontId="37" fillId="0" borderId="0" xfId="0" applyNumberFormat="1" applyFont="1" applyBorder="1" applyAlignment="1">
      <alignment horizontal="right" vertical="center"/>
    </xf>
    <xf numFmtId="173" fontId="26" fillId="19" borderId="26" xfId="0" applyNumberFormat="1" applyFont="1" applyFill="1" applyBorder="1" applyAlignment="1" applyProtection="1">
      <alignment/>
      <protection/>
    </xf>
    <xf numFmtId="173" fontId="35" fillId="0" borderId="26" xfId="0" applyNumberFormat="1" applyFont="1" applyBorder="1" applyAlignment="1" applyProtection="1">
      <alignment/>
      <protection/>
    </xf>
    <xf numFmtId="2" fontId="26" fillId="0" borderId="31" xfId="0" applyNumberFormat="1" applyFont="1" applyFill="1" applyBorder="1" applyAlignment="1" applyProtection="1">
      <alignment horizontal="right" vertical="center"/>
      <protection/>
    </xf>
    <xf numFmtId="173" fontId="26" fillId="19" borderId="26" xfId="0" applyNumberFormat="1" applyFont="1" applyFill="1" applyBorder="1" applyAlignment="1">
      <alignment/>
    </xf>
    <xf numFmtId="2" fontId="55" fillId="0" borderId="29" xfId="0" applyNumberFormat="1" applyFont="1" applyBorder="1" applyAlignment="1" applyProtection="1">
      <alignment horizontal="right" vertical="center"/>
      <protection/>
    </xf>
    <xf numFmtId="173" fontId="35" fillId="19" borderId="26" xfId="0" applyNumberFormat="1" applyFont="1" applyFill="1" applyBorder="1" applyAlignment="1" applyProtection="1">
      <alignment/>
      <protection/>
    </xf>
    <xf numFmtId="2" fontId="26" fillId="19" borderId="26" xfId="0" applyNumberFormat="1" applyFont="1" applyFill="1" applyBorder="1" applyAlignment="1">
      <alignment vertical="center"/>
    </xf>
    <xf numFmtId="2" fontId="26" fillId="19" borderId="0" xfId="0" applyNumberFormat="1" applyFont="1" applyFill="1" applyBorder="1" applyAlignment="1">
      <alignment vertical="center"/>
    </xf>
    <xf numFmtId="2" fontId="26" fillId="0" borderId="31" xfId="0" applyNumberFormat="1" applyFont="1" applyFill="1" applyBorder="1" applyAlignment="1" applyProtection="1">
      <alignment horizontal="center" vertical="center"/>
      <protection/>
    </xf>
    <xf numFmtId="2" fontId="26" fillId="19" borderId="29" xfId="0" applyNumberFormat="1" applyFont="1" applyFill="1" applyBorder="1" applyAlignment="1" applyProtection="1">
      <alignment vertical="center"/>
      <protection/>
    </xf>
    <xf numFmtId="2" fontId="26" fillId="0" borderId="34" xfId="0" applyNumberFormat="1" applyFont="1" applyBorder="1" applyAlignment="1" applyProtection="1">
      <alignment vertical="center"/>
      <protection/>
    </xf>
    <xf numFmtId="2" fontId="26" fillId="0" borderId="33" xfId="0" applyNumberFormat="1" applyFont="1" applyBorder="1" applyAlignment="1" applyProtection="1">
      <alignment horizontal="right" vertical="center"/>
      <protection/>
    </xf>
    <xf numFmtId="2" fontId="26" fillId="0" borderId="33" xfId="0" applyNumberFormat="1" applyFont="1" applyFill="1" applyBorder="1" applyAlignment="1" applyProtection="1">
      <alignment horizontal="right" vertical="center"/>
      <protection/>
    </xf>
    <xf numFmtId="2" fontId="26" fillId="0" borderId="35" xfId="0" applyNumberFormat="1" applyFont="1" applyBorder="1" applyAlignment="1">
      <alignment horizontal="right" vertical="center"/>
    </xf>
    <xf numFmtId="2" fontId="26" fillId="0" borderId="36" xfId="0" applyNumberFormat="1" applyFont="1" applyBorder="1" applyAlignment="1">
      <alignment horizontal="right" vertical="center"/>
    </xf>
    <xf numFmtId="173" fontId="26" fillId="0" borderId="24" xfId="0" applyNumberFormat="1" applyFont="1" applyBorder="1" applyAlignment="1" applyProtection="1">
      <alignment/>
      <protection/>
    </xf>
    <xf numFmtId="173" fontId="35" fillId="0" borderId="0" xfId="0" applyNumberFormat="1" applyFont="1" applyAlignment="1">
      <alignment horizontal="left" vertical="center"/>
    </xf>
    <xf numFmtId="173" fontId="26" fillId="0" borderId="0" xfId="0" applyNumberFormat="1" applyFont="1" applyAlignment="1" applyProtection="1">
      <alignment/>
      <protection/>
    </xf>
    <xf numFmtId="173" fontId="26" fillId="0" borderId="0" xfId="0" applyNumberFormat="1" applyFont="1" applyBorder="1" applyAlignment="1" applyProtection="1">
      <alignment/>
      <protection/>
    </xf>
    <xf numFmtId="172" fontId="26" fillId="4" borderId="0" xfId="0" applyFont="1" applyFill="1" applyBorder="1" applyAlignment="1" applyProtection="1">
      <alignment horizontal="left" vertical="center"/>
      <protection/>
    </xf>
    <xf numFmtId="172" fontId="37" fillId="0" borderId="0" xfId="0" applyNumberFormat="1" applyFont="1" applyBorder="1" applyAlignment="1">
      <alignment horizontal="left"/>
    </xf>
    <xf numFmtId="172" fontId="32" fillId="0" borderId="0" xfId="0" applyFont="1" applyBorder="1" applyAlignment="1">
      <alignment horizontal="left"/>
    </xf>
    <xf numFmtId="2" fontId="26" fillId="59" borderId="31" xfId="0" applyNumberFormat="1" applyFont="1" applyFill="1" applyBorder="1" applyAlignment="1" applyProtection="1">
      <alignment/>
      <protection/>
    </xf>
    <xf numFmtId="172" fontId="35" fillId="0" borderId="26" xfId="0" applyFont="1" applyBorder="1" applyAlignment="1" applyProtection="1">
      <alignment/>
      <protection/>
    </xf>
    <xf numFmtId="172" fontId="26" fillId="0" borderId="26" xfId="0" applyFont="1" applyBorder="1" applyAlignment="1" applyProtection="1">
      <alignment/>
      <protection/>
    </xf>
    <xf numFmtId="172" fontId="35" fillId="19" borderId="26" xfId="0" applyFont="1" applyFill="1" applyBorder="1" applyAlignment="1" applyProtection="1">
      <alignment/>
      <protection/>
    </xf>
    <xf numFmtId="173" fontId="26" fillId="0" borderId="35" xfId="0" applyNumberFormat="1" applyFont="1" applyBorder="1" applyAlignment="1" applyProtection="1">
      <alignment/>
      <protection/>
    </xf>
    <xf numFmtId="2" fontId="26" fillId="0" borderId="31" xfId="0" applyNumberFormat="1" applyFont="1" applyBorder="1" applyAlignment="1" applyProtection="1">
      <alignment horizontal="center"/>
      <protection/>
    </xf>
    <xf numFmtId="2" fontId="26" fillId="19" borderId="31" xfId="0" applyNumberFormat="1" applyFont="1" applyFill="1" applyBorder="1" applyAlignment="1" applyProtection="1">
      <alignment horizontal="center"/>
      <protection/>
    </xf>
    <xf numFmtId="172" fontId="35" fillId="0" borderId="28" xfId="0" applyFont="1" applyBorder="1" applyAlignment="1" applyProtection="1">
      <alignment horizontal="center" vertical="center" wrapText="1"/>
      <protection/>
    </xf>
    <xf numFmtId="2" fontId="55" fillId="19" borderId="29" xfId="0" applyNumberFormat="1" applyFont="1" applyFill="1" applyBorder="1" applyAlignment="1" applyProtection="1">
      <alignment horizontal="right" vertical="center"/>
      <protection/>
    </xf>
    <xf numFmtId="2" fontId="55" fillId="0" borderId="31" xfId="0" applyNumberFormat="1" applyFont="1" applyFill="1" applyBorder="1" applyAlignment="1" applyProtection="1">
      <alignment horizontal="right" vertical="center"/>
      <protection/>
    </xf>
    <xf numFmtId="2" fontId="26" fillId="0" borderId="33" xfId="0" applyNumberFormat="1" applyFont="1" applyBorder="1" applyAlignment="1" applyProtection="1">
      <alignment vertical="center"/>
      <protection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2" fontId="26" fillId="0" borderId="34" xfId="0" applyNumberFormat="1" applyFont="1" applyBorder="1" applyAlignment="1" applyProtection="1">
      <alignment horizontal="right" vertical="center"/>
      <protection/>
    </xf>
    <xf numFmtId="2" fontId="37" fillId="19" borderId="26" xfId="0" applyNumberFormat="1" applyFont="1" applyFill="1" applyBorder="1" applyAlignment="1">
      <alignment horizontal="right" vertical="center"/>
    </xf>
    <xf numFmtId="2" fontId="55" fillId="19" borderId="31" xfId="0" applyNumberFormat="1" applyFont="1" applyFill="1" applyBorder="1" applyAlignment="1" applyProtection="1">
      <alignment horizontal="right" vertical="center"/>
      <protection/>
    </xf>
    <xf numFmtId="2" fontId="26" fillId="0" borderId="31" xfId="0" applyNumberFormat="1" applyFont="1" applyFill="1" applyBorder="1" applyAlignment="1" applyProtection="1">
      <alignment vertical="center"/>
      <protection/>
    </xf>
    <xf numFmtId="2" fontId="26" fillId="19" borderId="31" xfId="0" applyNumberFormat="1" applyFont="1" applyFill="1" applyBorder="1" applyAlignment="1" applyProtection="1">
      <alignment horizontal="right"/>
      <protection/>
    </xf>
    <xf numFmtId="4" fontId="26" fillId="58" borderId="31" xfId="0" applyNumberFormat="1" applyFont="1" applyFill="1" applyBorder="1" applyAlignment="1">
      <alignment horizontal="right"/>
    </xf>
    <xf numFmtId="4" fontId="26" fillId="58" borderId="0" xfId="0" applyNumberFormat="1" applyFont="1" applyFill="1" applyAlignment="1">
      <alignment horizontal="right"/>
    </xf>
    <xf numFmtId="4" fontId="26" fillId="59" borderId="0" xfId="0" applyNumberFormat="1" applyFont="1" applyFill="1" applyAlignment="1">
      <alignment horizontal="right"/>
    </xf>
    <xf numFmtId="2" fontId="35" fillId="0" borderId="28" xfId="0" applyNumberFormat="1" applyFont="1" applyBorder="1" applyAlignment="1" applyProtection="1">
      <alignment horizontal="center"/>
      <protection/>
    </xf>
    <xf numFmtId="2" fontId="26" fillId="0" borderId="32" xfId="0" applyNumberFormat="1" applyFont="1" applyBorder="1" applyAlignment="1" applyProtection="1">
      <alignment horizontal="right"/>
      <protection/>
    </xf>
    <xf numFmtId="2" fontId="26" fillId="0" borderId="25" xfId="0" applyNumberFormat="1" applyFont="1" applyBorder="1" applyAlignment="1" applyProtection="1">
      <alignment/>
      <protection/>
    </xf>
    <xf numFmtId="2" fontId="35" fillId="0" borderId="25" xfId="0" applyNumberFormat="1" applyFont="1" applyBorder="1" applyAlignment="1" applyProtection="1">
      <alignment horizontal="center"/>
      <protection/>
    </xf>
    <xf numFmtId="2" fontId="26" fillId="0" borderId="32" xfId="0" applyNumberFormat="1" applyFont="1" applyBorder="1" applyAlignment="1" applyProtection="1">
      <alignment/>
      <protection/>
    </xf>
    <xf numFmtId="49" fontId="35" fillId="4" borderId="34" xfId="0" applyNumberFormat="1" applyFont="1" applyFill="1" applyBorder="1" applyAlignment="1" applyProtection="1">
      <alignment horizontal="center"/>
      <protection/>
    </xf>
    <xf numFmtId="49" fontId="35" fillId="4" borderId="33" xfId="0" applyNumberFormat="1" applyFont="1" applyFill="1" applyBorder="1" applyAlignment="1" applyProtection="1">
      <alignment horizontal="center"/>
      <protection/>
    </xf>
    <xf numFmtId="2" fontId="55" fillId="0" borderId="26" xfId="0" applyNumberFormat="1" applyFont="1" applyBorder="1" applyAlignment="1">
      <alignment horizontal="right" vertical="center"/>
    </xf>
    <xf numFmtId="175" fontId="26" fillId="60" borderId="31" xfId="0" applyNumberFormat="1" applyFont="1" applyFill="1" applyBorder="1" applyAlignment="1">
      <alignment horizontal="right"/>
    </xf>
    <xf numFmtId="2" fontId="26" fillId="0" borderId="31" xfId="0" applyNumberFormat="1" applyFont="1" applyBorder="1" applyAlignment="1" applyProtection="1">
      <alignment horizontal="right"/>
      <protection/>
    </xf>
    <xf numFmtId="2" fontId="55" fillId="0" borderId="26" xfId="0" applyNumberFormat="1" applyFont="1" applyBorder="1" applyAlignment="1">
      <alignment horizontal="center" vertical="center"/>
    </xf>
    <xf numFmtId="173" fontId="26" fillId="0" borderId="26" xfId="0" applyNumberFormat="1" applyFont="1" applyBorder="1" applyAlignment="1">
      <alignment/>
    </xf>
    <xf numFmtId="172" fontId="55" fillId="0" borderId="0" xfId="0" applyFont="1" applyAlignment="1">
      <alignment/>
    </xf>
    <xf numFmtId="2" fontId="26" fillId="0" borderId="31" xfId="0" applyNumberFormat="1" applyFont="1" applyBorder="1" applyAlignment="1" applyProtection="1">
      <alignment/>
      <protection/>
    </xf>
    <xf numFmtId="2" fontId="26" fillId="58" borderId="31" xfId="0" applyNumberFormat="1" applyFont="1" applyFill="1" applyBorder="1" applyAlignment="1" applyProtection="1">
      <alignment/>
      <protection/>
    </xf>
    <xf numFmtId="2" fontId="26" fillId="58" borderId="31" xfId="0" applyNumberFormat="1" applyFont="1" applyFill="1" applyBorder="1" applyAlignment="1" applyProtection="1">
      <alignment horizontal="center" vertical="center"/>
      <protection/>
    </xf>
    <xf numFmtId="2" fontId="55" fillId="0" borderId="31" xfId="0" applyNumberFormat="1" applyFont="1" applyBorder="1" applyAlignment="1" applyProtection="1">
      <alignment horizontal="right" vertical="center"/>
      <protection/>
    </xf>
    <xf numFmtId="0" fontId="34" fillId="0" borderId="0" xfId="0" applyNumberFormat="1" applyFont="1" applyAlignment="1">
      <alignment/>
    </xf>
    <xf numFmtId="0" fontId="34" fillId="0" borderId="0" xfId="0" applyNumberFormat="1" applyFont="1" applyAlignment="1">
      <alignment horizontal="center" vertical="center"/>
    </xf>
    <xf numFmtId="0" fontId="34" fillId="0" borderId="0" xfId="0" applyNumberFormat="1" applyFont="1" applyAlignment="1">
      <alignment horizontal="center"/>
    </xf>
    <xf numFmtId="0" fontId="33" fillId="0" borderId="0" xfId="0" applyNumberFormat="1" applyFont="1" applyAlignment="1">
      <alignment horizontal="center"/>
    </xf>
    <xf numFmtId="0" fontId="30" fillId="0" borderId="0" xfId="0" applyNumberFormat="1" applyFont="1" applyAlignment="1">
      <alignment horizontal="center"/>
    </xf>
    <xf numFmtId="172" fontId="31" fillId="0" borderId="0" xfId="121" applyFont="1" applyAlignment="1">
      <alignment horizontal="center"/>
    </xf>
    <xf numFmtId="0" fontId="33" fillId="0" borderId="0" xfId="0" applyNumberFormat="1" applyFont="1" applyAlignment="1">
      <alignment/>
    </xf>
    <xf numFmtId="172" fontId="35" fillId="4" borderId="28" xfId="0" applyFont="1" applyFill="1" applyBorder="1" applyAlignment="1" applyProtection="1">
      <alignment horizontal="center" vertical="center"/>
      <protection/>
    </xf>
    <xf numFmtId="49" fontId="35" fillId="0" borderId="28" xfId="0" applyNumberFormat="1" applyFont="1" applyBorder="1" applyAlignment="1" applyProtection="1">
      <alignment horizontal="center" vertical="center"/>
      <protection/>
    </xf>
    <xf numFmtId="172" fontId="35" fillId="4" borderId="32" xfId="0" applyFont="1" applyFill="1" applyBorder="1" applyAlignment="1" applyProtection="1">
      <alignment horizontal="center" vertical="center"/>
      <protection/>
    </xf>
    <xf numFmtId="172" fontId="35" fillId="4" borderId="31" xfId="0" applyFont="1" applyFill="1" applyBorder="1" applyAlignment="1" applyProtection="1">
      <alignment horizontal="center" vertical="center"/>
      <protection/>
    </xf>
    <xf numFmtId="172" fontId="35" fillId="0" borderId="28" xfId="0" applyFont="1" applyBorder="1" applyAlignment="1" applyProtection="1">
      <alignment horizontal="center" vertical="center" wrapText="1"/>
      <protection/>
    </xf>
    <xf numFmtId="172" fontId="35" fillId="0" borderId="28" xfId="0" applyFont="1" applyBorder="1" applyAlignment="1" applyProtection="1">
      <alignment horizontal="center" vertical="center"/>
      <protection/>
    </xf>
  </cellXfs>
  <cellStyles count="153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2" xfId="20"/>
    <cellStyle name="20% - Énfasis2 2" xfId="21"/>
    <cellStyle name="20% - Énfasis2 3" xfId="22"/>
    <cellStyle name="20% - Énfasis2 4" xfId="23"/>
    <cellStyle name="20% - Énfasis3" xfId="24"/>
    <cellStyle name="20% - Énfasis3 2" xfId="25"/>
    <cellStyle name="20% - Énfasis3 3" xfId="26"/>
    <cellStyle name="20% - Énfasis3 4" xfId="27"/>
    <cellStyle name="20% - Énfasis3 5" xfId="28"/>
    <cellStyle name="20% - Énfasis4" xfId="29"/>
    <cellStyle name="20% - Énfasis4 2" xfId="30"/>
    <cellStyle name="20% - Énfasis4 3" xfId="31"/>
    <cellStyle name="20% - Énfasis4 4" xfId="32"/>
    <cellStyle name="20% - Énfasis4 5" xfId="33"/>
    <cellStyle name="20% - Énfasis5" xfId="34"/>
    <cellStyle name="20% - Énfasis5 2" xfId="35"/>
    <cellStyle name="20% - Énfasis5 3" xfId="36"/>
    <cellStyle name="20% - Énfasis5 4" xfId="37"/>
    <cellStyle name="20% - Énfasis6" xfId="38"/>
    <cellStyle name="20% - Énfasis6 2" xfId="39"/>
    <cellStyle name="20% - Énfasis6 3" xfId="40"/>
    <cellStyle name="20% - Énfasis6 4" xfId="41"/>
    <cellStyle name="40% - Énfasis1" xfId="42"/>
    <cellStyle name="40% - Énfasis1 2" xfId="43"/>
    <cellStyle name="40% - Énfasis1 3" xfId="44"/>
    <cellStyle name="40% - Énfasis1 4" xfId="45"/>
    <cellStyle name="40% - Énfasis2" xfId="46"/>
    <cellStyle name="40% - Énfasis2 2" xfId="47"/>
    <cellStyle name="40% - Énfasis2 3" xfId="48"/>
    <cellStyle name="40% - Énfasis2 4" xfId="49"/>
    <cellStyle name="40% - Énfasis3" xfId="50"/>
    <cellStyle name="40% - Énfasis3 2" xfId="51"/>
    <cellStyle name="40% - Énfasis3 3" xfId="52"/>
    <cellStyle name="40% - Énfasis3 4" xfId="53"/>
    <cellStyle name="40% - Énfasis4" xfId="54"/>
    <cellStyle name="40% - Énfasis4 2" xfId="55"/>
    <cellStyle name="40% - Énfasis4 3" xfId="56"/>
    <cellStyle name="40% - Énfasis4 4" xfId="57"/>
    <cellStyle name="40% - Énfasis5" xfId="58"/>
    <cellStyle name="40% - Énfasis5 2" xfId="59"/>
    <cellStyle name="40% - Énfasis5 3" xfId="60"/>
    <cellStyle name="40% - Énfasis5 4" xfId="61"/>
    <cellStyle name="40% - Énfasis6" xfId="62"/>
    <cellStyle name="40% - Énfasis6 2" xfId="63"/>
    <cellStyle name="40% - Énfasis6 3" xfId="64"/>
    <cellStyle name="40% - Énfasis6 4" xfId="65"/>
    <cellStyle name="60% - Énfasis1" xfId="66"/>
    <cellStyle name="60% - Énfasis1 2" xfId="67"/>
    <cellStyle name="60% - Énfasis1 3" xfId="68"/>
    <cellStyle name="60% - Énfasis2" xfId="69"/>
    <cellStyle name="60% - Énfasis2 2" xfId="70"/>
    <cellStyle name="60% - Énfasis2 3" xfId="71"/>
    <cellStyle name="60% - Énfasis3" xfId="72"/>
    <cellStyle name="60% - Énfasis3 2" xfId="73"/>
    <cellStyle name="60% - Énfasis3 3" xfId="74"/>
    <cellStyle name="60% - Énfasis4" xfId="75"/>
    <cellStyle name="60% - Énfasis4 2" xfId="76"/>
    <cellStyle name="60% - Énfasis4 3" xfId="77"/>
    <cellStyle name="60% - Énfasis5" xfId="78"/>
    <cellStyle name="60% - Énfasis5 2" xfId="79"/>
    <cellStyle name="60% - Énfasis5 3" xfId="80"/>
    <cellStyle name="60% - Énfasis6" xfId="81"/>
    <cellStyle name="60% - Énfasis6 2" xfId="82"/>
    <cellStyle name="60% - Énfasis6 3" xfId="83"/>
    <cellStyle name="Buena" xfId="84"/>
    <cellStyle name="Buena 2" xfId="85"/>
    <cellStyle name="Buena 3" xfId="86"/>
    <cellStyle name="Cálculo" xfId="87"/>
    <cellStyle name="Cálculo 2" xfId="88"/>
    <cellStyle name="Cálculo 3" xfId="89"/>
    <cellStyle name="Cálculo 4" xfId="90"/>
    <cellStyle name="Celda de comprobación" xfId="91"/>
    <cellStyle name="Celda de comprobación 2" xfId="92"/>
    <cellStyle name="Celda de comprobación 3" xfId="93"/>
    <cellStyle name="Celda vinculada" xfId="94"/>
    <cellStyle name="Celda vinculada 2" xfId="95"/>
    <cellStyle name="Celda vinculada 3" xfId="96"/>
    <cellStyle name="Encabezado 4" xfId="97"/>
    <cellStyle name="Encabezado 4 2" xfId="98"/>
    <cellStyle name="Encabezado 4 3" xfId="99"/>
    <cellStyle name="Énfasis1" xfId="100"/>
    <cellStyle name="Énfasis1 2" xfId="101"/>
    <cellStyle name="Énfasis1 3" xfId="102"/>
    <cellStyle name="Énfasis2" xfId="103"/>
    <cellStyle name="Énfasis2 2" xfId="104"/>
    <cellStyle name="Énfasis2 3" xfId="105"/>
    <cellStyle name="Énfasis3" xfId="106"/>
    <cellStyle name="Énfasis3 2" xfId="107"/>
    <cellStyle name="Énfasis3 3" xfId="108"/>
    <cellStyle name="Énfasis4" xfId="109"/>
    <cellStyle name="Énfasis4 2" xfId="110"/>
    <cellStyle name="Énfasis4 3" xfId="111"/>
    <cellStyle name="Énfasis5" xfId="112"/>
    <cellStyle name="Énfasis5 2" xfId="113"/>
    <cellStyle name="Énfasis5 3" xfId="114"/>
    <cellStyle name="Énfasis6" xfId="115"/>
    <cellStyle name="Énfasis6 2" xfId="116"/>
    <cellStyle name="Énfasis6 3" xfId="117"/>
    <cellStyle name="Entrada" xfId="118"/>
    <cellStyle name="Entrada 2" xfId="119"/>
    <cellStyle name="Entrada 3" xfId="120"/>
    <cellStyle name="Hyperlink" xfId="121"/>
    <cellStyle name="Incorrecto" xfId="122"/>
    <cellStyle name="Incorrecto 2" xfId="123"/>
    <cellStyle name="Incorrecto 3" xfId="124"/>
    <cellStyle name="Comma" xfId="125"/>
    <cellStyle name="Comma [0]" xfId="126"/>
    <cellStyle name="Currency" xfId="127"/>
    <cellStyle name="Currency [0]" xfId="128"/>
    <cellStyle name="Neutral" xfId="129"/>
    <cellStyle name="Neutral 2" xfId="130"/>
    <cellStyle name="Neutral 3" xfId="131"/>
    <cellStyle name="No-definido" xfId="132"/>
    <cellStyle name="Normal 2" xfId="133"/>
    <cellStyle name="Normal 3" xfId="134"/>
    <cellStyle name="Normal 4" xfId="135"/>
    <cellStyle name="Normal 5" xfId="136"/>
    <cellStyle name="Notas" xfId="137"/>
    <cellStyle name="Notas 2" xfId="138"/>
    <cellStyle name="Notas 3" xfId="139"/>
    <cellStyle name="Notas 4" xfId="140"/>
    <cellStyle name="Percent" xfId="141"/>
    <cellStyle name="Salida" xfId="142"/>
    <cellStyle name="Salida 2" xfId="143"/>
    <cellStyle name="Salida 3" xfId="144"/>
    <cellStyle name="Salida 4" xfId="145"/>
    <cellStyle name="Texto de advertencia" xfId="146"/>
    <cellStyle name="Texto de advertencia 2" xfId="147"/>
    <cellStyle name="Texto de advertencia 3" xfId="148"/>
    <cellStyle name="Texto explicativo" xfId="149"/>
    <cellStyle name="Texto explicativo 2" xfId="150"/>
    <cellStyle name="Texto explicativo 3" xfId="151"/>
    <cellStyle name="Título" xfId="152"/>
    <cellStyle name="Título 1" xfId="153"/>
    <cellStyle name="Título 1 2" xfId="154"/>
    <cellStyle name="Título 1 3" xfId="155"/>
    <cellStyle name="Título 2" xfId="156"/>
    <cellStyle name="Título 2 2" xfId="157"/>
    <cellStyle name="Título 2 3" xfId="158"/>
    <cellStyle name="Título 3" xfId="159"/>
    <cellStyle name="Título 3 2" xfId="160"/>
    <cellStyle name="Título 3 3" xfId="161"/>
    <cellStyle name="Título 4" xfId="162"/>
    <cellStyle name="Título 5" xfId="163"/>
    <cellStyle name="Total" xfId="164"/>
    <cellStyle name="Total 2" xfId="165"/>
    <cellStyle name="Total 3" xfId="1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790575</xdr:colOff>
      <xdr:row>11</xdr:row>
      <xdr:rowOff>228600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7657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28575</xdr:rowOff>
    </xdr:from>
    <xdr:to>
      <xdr:col>2</xdr:col>
      <xdr:colOff>733425</xdr:colOff>
      <xdr:row>44</xdr:row>
      <xdr:rowOff>161925</xdr:rowOff>
    </xdr:to>
    <xdr:pic>
      <xdr:nvPicPr>
        <xdr:cNvPr id="2" name="2 Imagen" descr="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086975"/>
          <a:ext cx="3009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1047750</xdr:colOff>
      <xdr:row>39</xdr:row>
      <xdr:rowOff>133350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289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="70" zoomScaleNormal="70" zoomScalePageLayoutView="0" workbookViewId="0" topLeftCell="A1">
      <selection activeCell="D24" sqref="D24"/>
    </sheetView>
  </sheetViews>
  <sheetFormatPr defaultColWidth="10.90625" defaultRowHeight="18"/>
  <cols>
    <col min="6" max="6" width="12.72265625" style="0" customWidth="1"/>
    <col min="7" max="7" width="14.183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7" ht="18">
      <c r="A4" s="1"/>
      <c r="B4" s="1"/>
      <c r="C4" s="1"/>
      <c r="D4" s="1"/>
      <c r="E4" s="1"/>
      <c r="F4" s="1"/>
      <c r="G4" s="1"/>
    </row>
    <row r="5" spans="1:7" ht="18">
      <c r="A5" s="1"/>
      <c r="B5" s="1"/>
      <c r="C5" s="1"/>
      <c r="D5" s="1"/>
      <c r="E5" s="1"/>
      <c r="F5" s="1"/>
      <c r="G5" s="1"/>
    </row>
    <row r="6" spans="1:7" ht="18">
      <c r="A6" s="1"/>
      <c r="B6" s="1"/>
      <c r="C6" s="1"/>
      <c r="D6" s="1"/>
      <c r="E6" s="1"/>
      <c r="F6" s="1"/>
      <c r="G6" s="1"/>
    </row>
    <row r="7" spans="1:7" ht="18">
      <c r="A7" s="1"/>
      <c r="B7" s="1"/>
      <c r="C7" s="1"/>
      <c r="D7" s="1"/>
      <c r="E7" s="1"/>
      <c r="F7" s="1"/>
      <c r="G7" s="1"/>
    </row>
    <row r="8" spans="1:7" ht="18">
      <c r="A8" s="1"/>
      <c r="B8" s="1"/>
      <c r="C8" s="1"/>
      <c r="D8" s="1"/>
      <c r="E8" s="1"/>
      <c r="F8" s="1"/>
      <c r="G8" s="1"/>
    </row>
    <row r="10" spans="1:7" ht="18">
      <c r="A10" s="2"/>
      <c r="B10" s="2"/>
      <c r="C10" s="2"/>
      <c r="D10" s="2"/>
      <c r="E10" s="2"/>
      <c r="F10" s="2"/>
      <c r="G10" s="2"/>
    </row>
    <row r="11" spans="1:7" ht="18">
      <c r="A11" s="2"/>
      <c r="B11" s="2"/>
      <c r="C11" s="2"/>
      <c r="D11" s="2"/>
      <c r="E11" s="2"/>
      <c r="F11" s="2"/>
      <c r="G11" s="2"/>
    </row>
    <row r="12" spans="1:7" ht="18">
      <c r="A12" s="2"/>
      <c r="B12" s="2"/>
      <c r="C12" s="2"/>
      <c r="D12" s="2"/>
      <c r="E12" s="2"/>
      <c r="F12" s="2"/>
      <c r="G12" s="2"/>
    </row>
    <row r="13" spans="1:7" ht="18">
      <c r="A13" s="1"/>
      <c r="B13" s="1"/>
      <c r="C13" s="1"/>
      <c r="D13" s="1"/>
      <c r="E13" s="1"/>
      <c r="F13" s="1"/>
      <c r="G13" s="1"/>
    </row>
    <row r="23" spans="2:7" ht="18">
      <c r="B23" s="2"/>
      <c r="C23" s="2"/>
      <c r="D23" s="124" t="s">
        <v>64</v>
      </c>
      <c r="E23" s="2"/>
      <c r="F23" s="2"/>
      <c r="G23" s="2"/>
    </row>
    <row r="24" spans="1:7" ht="18">
      <c r="A24" s="1"/>
      <c r="B24" s="1"/>
      <c r="C24" s="1"/>
      <c r="D24" s="11" t="s">
        <v>75</v>
      </c>
      <c r="E24" s="1"/>
      <c r="F24" s="1"/>
      <c r="G24" s="1"/>
    </row>
    <row r="25" spans="1:7" ht="18">
      <c r="A25" s="8"/>
      <c r="B25" s="8"/>
      <c r="C25" s="8"/>
      <c r="E25" s="8"/>
      <c r="F25" s="8"/>
      <c r="G25" s="8"/>
    </row>
    <row r="28" spans="1:7" ht="18">
      <c r="A28" s="1"/>
      <c r="B28" s="1"/>
      <c r="C28" s="1"/>
      <c r="D28" s="1"/>
      <c r="E28" s="1"/>
      <c r="F28" s="1"/>
      <c r="G28" s="1"/>
    </row>
    <row r="29" spans="1:7" ht="18">
      <c r="A29" s="1"/>
      <c r="B29" s="1"/>
      <c r="C29" s="1"/>
      <c r="D29" s="1"/>
      <c r="E29" s="1"/>
      <c r="F29" s="1"/>
      <c r="G29" s="1"/>
    </row>
    <row r="30" spans="1:7" ht="18">
      <c r="A30" s="9"/>
      <c r="B30" s="9"/>
      <c r="C30" s="9"/>
      <c r="D30" s="9"/>
      <c r="E30" s="9"/>
      <c r="F30" s="9"/>
      <c r="G30" s="9"/>
    </row>
    <row r="31" spans="2:7" ht="18">
      <c r="B31" s="10"/>
      <c r="C31" s="10"/>
      <c r="D31" s="10"/>
      <c r="E31" s="10"/>
      <c r="F31" s="10"/>
      <c r="G31" s="10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2" t="s">
        <v>0</v>
      </c>
    </row>
    <row r="45" spans="3:7" ht="18">
      <c r="C45" s="9"/>
      <c r="D45" s="9"/>
      <c r="E45" s="9"/>
      <c r="F45" s="9"/>
      <c r="G45" s="9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hyperlinks>
    <hyperlink ref="A44" r:id="rId1" display="www.odepa.gob.cl"/>
  </hyperlinks>
  <printOptions/>
  <pageMargins left="0.7086614173228347" right="0.7086614173228347" top="0.8661417322834646" bottom="0.7480314960629921" header="0.5118110236220472" footer="0.5118110236220472"/>
  <pageSetup horizontalDpi="300" verticalDpi="3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0:G39"/>
  <sheetViews>
    <sheetView zoomScale="90" zoomScaleNormal="90" zoomScalePageLayoutView="0" workbookViewId="0" topLeftCell="A7">
      <selection activeCell="A19" sqref="A19:G19"/>
    </sheetView>
  </sheetViews>
  <sheetFormatPr defaultColWidth="10.90625" defaultRowHeight="18"/>
  <cols>
    <col min="1" max="1" width="8.72265625" style="13" customWidth="1"/>
    <col min="2" max="2" width="7.99609375" style="13" customWidth="1"/>
    <col min="3" max="6" width="10.90625" style="13" customWidth="1"/>
    <col min="7" max="7" width="8.0859375" style="13" customWidth="1"/>
    <col min="8" max="16384" width="10.90625" style="13" customWidth="1"/>
  </cols>
  <sheetData>
    <row r="10" spans="1:7" ht="18">
      <c r="A10" s="163" t="s">
        <v>58</v>
      </c>
      <c r="B10" s="163"/>
      <c r="C10" s="163"/>
      <c r="D10" s="163"/>
      <c r="E10" s="163"/>
      <c r="F10" s="163"/>
      <c r="G10" s="163"/>
    </row>
    <row r="11" spans="1:7" ht="18">
      <c r="A11" s="166" t="s">
        <v>60</v>
      </c>
      <c r="B11" s="166"/>
      <c r="C11" s="166"/>
      <c r="D11" s="166"/>
      <c r="E11" s="166"/>
      <c r="F11" s="166"/>
      <c r="G11" s="166"/>
    </row>
    <row r="12" spans="1:7" ht="18">
      <c r="A12" s="16"/>
      <c r="B12" s="16"/>
      <c r="C12" s="16"/>
      <c r="D12" s="16"/>
      <c r="E12" s="16"/>
      <c r="F12" s="16"/>
      <c r="G12" s="16"/>
    </row>
    <row r="13" spans="1:7" ht="18">
      <c r="A13" s="164" t="s">
        <v>52</v>
      </c>
      <c r="B13" s="164"/>
      <c r="C13" s="164"/>
      <c r="D13" s="164"/>
      <c r="E13" s="164"/>
      <c r="F13" s="164"/>
      <c r="G13" s="164"/>
    </row>
    <row r="14" spans="1:7" ht="18">
      <c r="A14" s="165" t="s">
        <v>53</v>
      </c>
      <c r="B14" s="165"/>
      <c r="C14" s="165"/>
      <c r="D14" s="165"/>
      <c r="E14" s="165"/>
      <c r="F14" s="165"/>
      <c r="G14" s="165"/>
    </row>
    <row r="15" spans="1:7" ht="18">
      <c r="A15" s="16"/>
      <c r="B15" s="15"/>
      <c r="C15" s="15"/>
      <c r="D15" s="15"/>
      <c r="E15" s="15"/>
      <c r="F15" s="15"/>
      <c r="G15" s="15"/>
    </row>
    <row r="16" spans="1:7" ht="18">
      <c r="A16" s="16"/>
      <c r="B16" s="15"/>
      <c r="C16" s="15"/>
      <c r="D16" s="15"/>
      <c r="E16" s="15"/>
      <c r="F16" s="15"/>
      <c r="G16" s="15"/>
    </row>
    <row r="17" spans="1:7" ht="18">
      <c r="A17" s="16"/>
      <c r="B17" s="15"/>
      <c r="C17" s="15"/>
      <c r="D17" s="15"/>
      <c r="E17" s="15"/>
      <c r="F17" s="15"/>
      <c r="G17" s="15"/>
    </row>
    <row r="18" spans="1:7" ht="18">
      <c r="A18" s="165" t="s">
        <v>54</v>
      </c>
      <c r="B18" s="165"/>
      <c r="C18" s="165"/>
      <c r="D18" s="165"/>
      <c r="E18" s="165"/>
      <c r="F18" s="165"/>
      <c r="G18" s="165"/>
    </row>
    <row r="19" spans="1:7" ht="18">
      <c r="A19" s="164" t="s">
        <v>55</v>
      </c>
      <c r="B19" s="164"/>
      <c r="C19" s="164"/>
      <c r="D19" s="164"/>
      <c r="E19" s="164"/>
      <c r="F19" s="164"/>
      <c r="G19" s="164"/>
    </row>
    <row r="20" spans="1:7" ht="18">
      <c r="A20" s="16"/>
      <c r="B20" s="15"/>
      <c r="C20" s="15"/>
      <c r="D20" s="15"/>
      <c r="E20" s="15"/>
      <c r="F20" s="15"/>
      <c r="G20" s="15"/>
    </row>
    <row r="21" spans="1:7" ht="18">
      <c r="A21" s="16"/>
      <c r="B21" s="15"/>
      <c r="C21" s="15"/>
      <c r="D21" s="15"/>
      <c r="E21" s="15"/>
      <c r="F21" s="15"/>
      <c r="G21" s="15"/>
    </row>
    <row r="22" spans="1:7" ht="18">
      <c r="A22" s="165" t="s">
        <v>56</v>
      </c>
      <c r="B22" s="165"/>
      <c r="C22" s="165"/>
      <c r="D22" s="165"/>
      <c r="E22" s="165"/>
      <c r="F22" s="165"/>
      <c r="G22" s="165"/>
    </row>
    <row r="23" spans="1:7" ht="18">
      <c r="A23" s="16"/>
      <c r="B23" s="16"/>
      <c r="C23" s="16"/>
      <c r="D23" s="16"/>
      <c r="E23" s="16"/>
      <c r="F23" s="16"/>
      <c r="G23" s="16"/>
    </row>
    <row r="24" spans="1:7" ht="18">
      <c r="A24" s="167" t="s">
        <v>0</v>
      </c>
      <c r="B24" s="167"/>
      <c r="C24" s="167"/>
      <c r="D24" s="167"/>
      <c r="E24" s="167"/>
      <c r="F24" s="167"/>
      <c r="G24" s="167"/>
    </row>
    <row r="36" spans="2:4" ht="18">
      <c r="B36" s="168" t="s">
        <v>59</v>
      </c>
      <c r="C36" s="168"/>
      <c r="D36" s="168"/>
    </row>
    <row r="37" spans="2:4" ht="18">
      <c r="B37" s="168" t="s">
        <v>70</v>
      </c>
      <c r="C37" s="168"/>
      <c r="D37" s="15"/>
    </row>
    <row r="38" spans="2:4" ht="18">
      <c r="B38" s="168" t="s">
        <v>71</v>
      </c>
      <c r="C38" s="168"/>
      <c r="D38" s="15"/>
    </row>
    <row r="39" spans="2:4" ht="18">
      <c r="B39" s="162" t="s">
        <v>57</v>
      </c>
      <c r="C39" s="162"/>
      <c r="D39" s="15"/>
    </row>
  </sheetData>
  <sheetProtection/>
  <mergeCells count="12">
    <mergeCell ref="B37:C37"/>
    <mergeCell ref="B38:C38"/>
    <mergeCell ref="B39:C39"/>
    <mergeCell ref="A10:G10"/>
    <mergeCell ref="A13:G13"/>
    <mergeCell ref="A14:G14"/>
    <mergeCell ref="A18:G18"/>
    <mergeCell ref="A19:G19"/>
    <mergeCell ref="A22:G22"/>
    <mergeCell ref="A11:G11"/>
    <mergeCell ref="A24:G24"/>
    <mergeCell ref="B36:D36"/>
  </mergeCells>
  <hyperlinks>
    <hyperlink ref="A24" r:id="rId1" display="www.odepa.gob.c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6"/>
  <sheetViews>
    <sheetView zoomScale="70" zoomScaleNormal="70" zoomScalePageLayoutView="0" workbookViewId="0" topLeftCell="A1">
      <selection activeCell="B4" sqref="B4"/>
    </sheetView>
  </sheetViews>
  <sheetFormatPr defaultColWidth="11.0859375" defaultRowHeight="18"/>
  <cols>
    <col min="1" max="1" width="48.90625" style="3" customWidth="1"/>
    <col min="2" max="3" width="7.6328125" style="3" customWidth="1"/>
    <col min="4" max="4" width="7.99609375" style="3" customWidth="1"/>
    <col min="5" max="8" width="7.6328125" style="3" customWidth="1"/>
    <col min="9" max="9" width="7.5429687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69" t="s">
        <v>1</v>
      </c>
      <c r="B1" s="20" t="s">
        <v>2</v>
      </c>
      <c r="C1" s="20"/>
      <c r="D1" s="20"/>
      <c r="E1" s="20"/>
      <c r="F1" s="20"/>
      <c r="G1" s="20"/>
      <c r="H1" s="20"/>
      <c r="I1" s="20"/>
      <c r="J1" s="20"/>
      <c r="K1" s="20"/>
      <c r="L1" s="73"/>
    </row>
    <row r="2" spans="1:15" ht="15.75" customHeight="1">
      <c r="A2" s="169"/>
      <c r="B2" s="170" t="s">
        <v>74</v>
      </c>
      <c r="C2" s="170"/>
      <c r="D2" s="170"/>
      <c r="E2" s="170"/>
      <c r="F2" s="170"/>
      <c r="G2" s="171" t="s">
        <v>3</v>
      </c>
      <c r="H2" s="171"/>
      <c r="I2" s="171"/>
      <c r="J2" s="171" t="s">
        <v>4</v>
      </c>
      <c r="K2" s="171"/>
      <c r="L2" s="171"/>
      <c r="M2" s="4"/>
      <c r="N2" s="4"/>
      <c r="O2" s="4"/>
    </row>
    <row r="3" spans="1:15" ht="15.75">
      <c r="A3" s="169"/>
      <c r="B3" s="74" t="s">
        <v>5</v>
      </c>
      <c r="C3" s="75" t="s">
        <v>6</v>
      </c>
      <c r="D3" s="75" t="s">
        <v>7</v>
      </c>
      <c r="E3" s="75" t="s">
        <v>8</v>
      </c>
      <c r="F3" s="75" t="s">
        <v>9</v>
      </c>
      <c r="G3" s="171"/>
      <c r="H3" s="171"/>
      <c r="I3" s="171"/>
      <c r="J3" s="172" t="s">
        <v>76</v>
      </c>
      <c r="K3" s="172"/>
      <c r="L3" s="172"/>
      <c r="M3" s="4"/>
      <c r="N3" s="4"/>
      <c r="O3" s="4"/>
    </row>
    <row r="4" spans="1:15" ht="15.75">
      <c r="A4" s="169"/>
      <c r="B4" s="151">
        <v>29</v>
      </c>
      <c r="C4" s="150">
        <v>30</v>
      </c>
      <c r="D4" s="150">
        <v>31</v>
      </c>
      <c r="E4" s="150">
        <v>1</v>
      </c>
      <c r="F4" s="150">
        <v>2</v>
      </c>
      <c r="G4" s="145" t="s">
        <v>65</v>
      </c>
      <c r="H4" s="145" t="s">
        <v>66</v>
      </c>
      <c r="I4" s="27" t="s">
        <v>10</v>
      </c>
      <c r="J4" s="30">
        <v>2012</v>
      </c>
      <c r="K4" s="30">
        <v>2013</v>
      </c>
      <c r="L4" s="27" t="s">
        <v>10</v>
      </c>
      <c r="M4" s="4"/>
      <c r="N4" s="4"/>
      <c r="O4" s="4"/>
    </row>
    <row r="5" spans="1:15" ht="15" customHeight="1">
      <c r="A5" s="126" t="s">
        <v>11</v>
      </c>
      <c r="B5" s="146"/>
      <c r="C5" s="147"/>
      <c r="D5" s="147"/>
      <c r="E5" s="147"/>
      <c r="F5" s="148"/>
      <c r="G5" s="149"/>
      <c r="H5" s="149"/>
      <c r="I5" s="78"/>
      <c r="J5" s="79"/>
      <c r="K5" s="80"/>
      <c r="L5" s="78"/>
      <c r="M5" s="4"/>
      <c r="N5" s="4"/>
      <c r="O5" s="4"/>
    </row>
    <row r="6" spans="1:15" ht="15">
      <c r="A6" s="93" t="s">
        <v>12</v>
      </c>
      <c r="B6" s="44">
        <v>310</v>
      </c>
      <c r="C6" s="81">
        <v>310</v>
      </c>
      <c r="D6" s="81">
        <v>310</v>
      </c>
      <c r="E6" s="81">
        <v>312</v>
      </c>
      <c r="F6" s="81">
        <v>312</v>
      </c>
      <c r="G6" s="81">
        <v>310</v>
      </c>
      <c r="H6" s="141">
        <f>AVERAGE(B6:F6)</f>
        <v>310.8</v>
      </c>
      <c r="I6" s="141">
        <f>(H6/G6-1)*100</f>
        <v>0.2580645161290418</v>
      </c>
      <c r="J6" s="82">
        <v>304.29</v>
      </c>
      <c r="K6" s="83">
        <v>310</v>
      </c>
      <c r="L6" s="44">
        <f>(K6/J6-1)*100</f>
        <v>1.876499392027342</v>
      </c>
      <c r="M6" s="4"/>
      <c r="N6" s="4"/>
      <c r="O6" s="4"/>
    </row>
    <row r="7" spans="1:15" ht="15">
      <c r="A7" s="127" t="s">
        <v>62</v>
      </c>
      <c r="B7" s="154">
        <v>297</v>
      </c>
      <c r="C7" s="85">
        <v>297</v>
      </c>
      <c r="D7" s="85">
        <v>297</v>
      </c>
      <c r="E7" s="85">
        <v>299</v>
      </c>
      <c r="F7" s="85">
        <v>299</v>
      </c>
      <c r="G7" s="40">
        <v>297</v>
      </c>
      <c r="H7" s="154">
        <f>AVERAGE(B7:F7)</f>
        <v>297.8</v>
      </c>
      <c r="I7" s="154">
        <f>(H7/G7-1)*100</f>
        <v>0.2693602693602637</v>
      </c>
      <c r="J7" s="95">
        <v>292.19</v>
      </c>
      <c r="K7" s="87">
        <v>297</v>
      </c>
      <c r="L7" s="105">
        <f>(K7/J7-1)*100</f>
        <v>1.646189123515529</v>
      </c>
      <c r="M7" s="4"/>
      <c r="N7" s="4"/>
      <c r="O7" s="4"/>
    </row>
    <row r="8" spans="1:15" ht="15.75">
      <c r="A8" s="128" t="s">
        <v>13</v>
      </c>
      <c r="B8" s="39"/>
      <c r="C8" s="88"/>
      <c r="D8" s="88"/>
      <c r="E8" s="81"/>
      <c r="F8" s="88"/>
      <c r="G8" s="88"/>
      <c r="H8" s="88"/>
      <c r="I8" s="88"/>
      <c r="J8" s="89"/>
      <c r="K8" s="90"/>
      <c r="L8" s="39"/>
      <c r="M8" s="4"/>
      <c r="N8" s="4"/>
      <c r="O8" s="4"/>
    </row>
    <row r="9" spans="1:15" ht="15">
      <c r="A9" s="127" t="s">
        <v>14</v>
      </c>
      <c r="B9" s="130" t="s">
        <v>15</v>
      </c>
      <c r="C9" s="91" t="s">
        <v>15</v>
      </c>
      <c r="D9" s="91" t="s">
        <v>15</v>
      </c>
      <c r="E9" s="91" t="s">
        <v>15</v>
      </c>
      <c r="F9" s="91" t="s">
        <v>15</v>
      </c>
      <c r="G9" s="91" t="s">
        <v>15</v>
      </c>
      <c r="H9" s="91" t="s">
        <v>15</v>
      </c>
      <c r="I9" s="91" t="s">
        <v>15</v>
      </c>
      <c r="J9" s="86" t="s">
        <v>15</v>
      </c>
      <c r="K9" s="92" t="s">
        <v>15</v>
      </c>
      <c r="L9" s="63" t="s">
        <v>15</v>
      </c>
      <c r="M9" s="4"/>
      <c r="N9" s="4"/>
      <c r="O9" s="4"/>
    </row>
    <row r="10" spans="1:15" ht="15">
      <c r="A10" s="93" t="s">
        <v>16</v>
      </c>
      <c r="B10" s="141">
        <v>265.11</v>
      </c>
      <c r="C10" s="81">
        <v>266.49</v>
      </c>
      <c r="D10" s="81">
        <v>271.63</v>
      </c>
      <c r="E10" s="81">
        <v>276.68</v>
      </c>
      <c r="F10" s="81">
        <v>279.44</v>
      </c>
      <c r="G10" s="81">
        <v>265.75</v>
      </c>
      <c r="H10" s="141">
        <f>AVERAGE(B10:F10)</f>
        <v>271.87</v>
      </c>
      <c r="I10" s="141">
        <f>(H10/G10-1)*100</f>
        <v>2.3029162746942555</v>
      </c>
      <c r="J10" s="82">
        <v>328.92</v>
      </c>
      <c r="K10" s="83">
        <v>267.98</v>
      </c>
      <c r="L10" s="44">
        <f>(K10/J10-1)*100</f>
        <v>-18.527301471482428</v>
      </c>
      <c r="M10" s="4"/>
      <c r="N10" s="4"/>
      <c r="O10" s="4"/>
    </row>
    <row r="11" spans="1:15" ht="15">
      <c r="A11" s="94" t="s">
        <v>17</v>
      </c>
      <c r="B11" s="154">
        <v>316.09</v>
      </c>
      <c r="C11" s="85">
        <v>318.29</v>
      </c>
      <c r="D11" s="85">
        <v>323.99</v>
      </c>
      <c r="E11" s="85">
        <v>323.99</v>
      </c>
      <c r="F11" s="85">
        <v>323.99</v>
      </c>
      <c r="G11" s="85">
        <v>318.71799999999996</v>
      </c>
      <c r="H11" s="154">
        <f>AVERAGE(B11:F11)</f>
        <v>321.27000000000004</v>
      </c>
      <c r="I11" s="154">
        <f>(H11/G11-1)*100</f>
        <v>0.8007078357670672</v>
      </c>
      <c r="J11" s="95">
        <v>360.07</v>
      </c>
      <c r="K11" s="96">
        <v>313.66</v>
      </c>
      <c r="L11" s="105">
        <f>(K11/J11-1)*100</f>
        <v>-12.88916044102535</v>
      </c>
      <c r="M11" s="4"/>
      <c r="N11" s="4"/>
      <c r="O11" s="4"/>
    </row>
    <row r="12" spans="1:15" ht="15">
      <c r="A12" s="97" t="s">
        <v>18</v>
      </c>
      <c r="B12" s="139">
        <v>310.58</v>
      </c>
      <c r="C12" s="98">
        <v>312.79</v>
      </c>
      <c r="D12" s="98">
        <v>318.48</v>
      </c>
      <c r="E12" s="133">
        <v>318.48</v>
      </c>
      <c r="F12" s="133">
        <v>318.48</v>
      </c>
      <c r="G12" s="133">
        <v>313.206</v>
      </c>
      <c r="H12" s="139">
        <f>AVERAGE(B12:F12)</f>
        <v>315.762</v>
      </c>
      <c r="I12" s="139">
        <f>(H12/G12-1)*100</f>
        <v>0.8160763203769905</v>
      </c>
      <c r="J12" s="138">
        <v>356.04</v>
      </c>
      <c r="K12" s="99">
        <v>308.1486363636364</v>
      </c>
      <c r="L12" s="139">
        <f>(K12/J12-1)*100</f>
        <v>-13.451118873262446</v>
      </c>
      <c r="M12" s="4"/>
      <c r="N12" s="4"/>
      <c r="O12" s="4"/>
    </row>
    <row r="13" spans="1:15" ht="15">
      <c r="A13" s="100" t="s">
        <v>51</v>
      </c>
      <c r="B13" s="161">
        <v>305.07</v>
      </c>
      <c r="C13" s="107">
        <v>307.27</v>
      </c>
      <c r="D13" s="101">
        <v>312.97</v>
      </c>
      <c r="E13" s="107">
        <v>312.97</v>
      </c>
      <c r="F13" s="107">
        <v>312.97</v>
      </c>
      <c r="G13" s="107">
        <v>307.694</v>
      </c>
      <c r="H13" s="161">
        <f>AVERAGE(B13:F13)</f>
        <v>310.25</v>
      </c>
      <c r="I13" s="161">
        <f>(H13/G13-1)*100</f>
        <v>0.8306954311751324</v>
      </c>
      <c r="J13" s="152">
        <v>352.4923809523809</v>
      </c>
      <c r="K13" s="102">
        <v>302.6372727272728</v>
      </c>
      <c r="L13" s="134">
        <f>(K13/J13-1)*100</f>
        <v>-14.143598817769398</v>
      </c>
      <c r="M13" s="4"/>
      <c r="N13" s="4"/>
      <c r="O13" s="4"/>
    </row>
    <row r="14" spans="1:15" ht="15">
      <c r="A14" s="103" t="s">
        <v>19</v>
      </c>
      <c r="B14" s="131" t="s">
        <v>15</v>
      </c>
      <c r="C14" s="88" t="s">
        <v>15</v>
      </c>
      <c r="D14" s="88" t="s">
        <v>15</v>
      </c>
      <c r="E14" s="88" t="s">
        <v>15</v>
      </c>
      <c r="F14" s="88" t="s">
        <v>15</v>
      </c>
      <c r="G14" s="88" t="s">
        <v>15</v>
      </c>
      <c r="H14" s="88" t="s">
        <v>15</v>
      </c>
      <c r="I14" s="88" t="s">
        <v>15</v>
      </c>
      <c r="J14" s="89" t="s">
        <v>15</v>
      </c>
      <c r="K14" s="90" t="s">
        <v>15</v>
      </c>
      <c r="L14" s="39" t="s">
        <v>15</v>
      </c>
      <c r="M14" s="4"/>
      <c r="N14" s="4"/>
      <c r="O14" s="4"/>
    </row>
    <row r="15" spans="1:15" ht="15">
      <c r="A15" s="94" t="s">
        <v>20</v>
      </c>
      <c r="B15" s="130" t="s">
        <v>15</v>
      </c>
      <c r="C15" s="91" t="s">
        <v>15</v>
      </c>
      <c r="D15" s="91" t="s">
        <v>15</v>
      </c>
      <c r="E15" s="91" t="s">
        <v>15</v>
      </c>
      <c r="F15" s="91" t="s">
        <v>15</v>
      </c>
      <c r="G15" s="91" t="s">
        <v>15</v>
      </c>
      <c r="H15" s="91" t="s">
        <v>15</v>
      </c>
      <c r="I15" s="91" t="s">
        <v>15</v>
      </c>
      <c r="J15" s="86" t="s">
        <v>15</v>
      </c>
      <c r="K15" s="92" t="s">
        <v>15</v>
      </c>
      <c r="L15" s="63" t="s">
        <v>15</v>
      </c>
      <c r="M15" s="4"/>
      <c r="N15" s="4"/>
      <c r="O15" s="4"/>
    </row>
    <row r="16" spans="1:15" ht="15">
      <c r="A16" s="103"/>
      <c r="B16" s="131"/>
      <c r="C16" s="88"/>
      <c r="D16" s="81"/>
      <c r="E16" s="81"/>
      <c r="F16" s="88"/>
      <c r="G16" s="39"/>
      <c r="H16" s="44"/>
      <c r="I16" s="39"/>
      <c r="J16" s="82"/>
      <c r="K16" s="90"/>
      <c r="L16" s="39"/>
      <c r="M16" s="4"/>
      <c r="N16" s="4"/>
      <c r="O16" s="4"/>
    </row>
    <row r="17" spans="1:15" ht="15.75">
      <c r="A17" s="104" t="s">
        <v>21</v>
      </c>
      <c r="B17" s="130"/>
      <c r="C17" s="91"/>
      <c r="D17" s="85"/>
      <c r="E17" s="85"/>
      <c r="F17" s="91"/>
      <c r="G17" s="40"/>
      <c r="H17" s="40"/>
      <c r="I17" s="105"/>
      <c r="J17" s="95"/>
      <c r="K17" s="87"/>
      <c r="L17" s="41"/>
      <c r="M17" s="4"/>
      <c r="N17" s="4"/>
      <c r="O17" s="4"/>
    </row>
    <row r="18" spans="1:15" ht="15">
      <c r="A18" s="106" t="s">
        <v>72</v>
      </c>
      <c r="B18" s="44">
        <v>287.82574873590045</v>
      </c>
      <c r="C18" s="81">
        <v>285.65857463195863</v>
      </c>
      <c r="D18" s="81">
        <v>284.32799611838914</v>
      </c>
      <c r="E18" s="81">
        <v>285.2692045565184</v>
      </c>
      <c r="F18" s="81">
        <v>286.3500048369933</v>
      </c>
      <c r="G18" s="81">
        <v>288.0319089875934</v>
      </c>
      <c r="H18" s="141">
        <f>AVERAGE(B18:F18)</f>
        <v>285.886305775952</v>
      </c>
      <c r="I18" s="141">
        <f>(H18/G18-1)*100</f>
        <v>-0.7449185818276249</v>
      </c>
      <c r="J18" s="89" t="s">
        <v>63</v>
      </c>
      <c r="K18" s="83">
        <v>288.11</v>
      </c>
      <c r="L18" s="39" t="s">
        <v>15</v>
      </c>
      <c r="M18" s="4"/>
      <c r="N18" s="4"/>
      <c r="O18" s="4"/>
    </row>
    <row r="19" spans="1:15" ht="15">
      <c r="A19" s="156"/>
      <c r="B19" s="130"/>
      <c r="C19" s="91"/>
      <c r="D19" s="85"/>
      <c r="E19" s="85"/>
      <c r="F19" s="85"/>
      <c r="G19" s="91"/>
      <c r="H19" s="91"/>
      <c r="I19" s="91"/>
      <c r="J19" s="155"/>
      <c r="K19" s="92"/>
      <c r="L19" s="63"/>
      <c r="M19" s="4"/>
      <c r="N19" s="4"/>
      <c r="O19" s="4"/>
    </row>
    <row r="20" spans="1:15" ht="15.75">
      <c r="A20" s="108" t="s">
        <v>11</v>
      </c>
      <c r="B20" s="44"/>
      <c r="C20" s="88"/>
      <c r="D20" s="81"/>
      <c r="E20" s="81"/>
      <c r="F20" s="81"/>
      <c r="G20" s="81"/>
      <c r="H20" s="44"/>
      <c r="I20" s="45"/>
      <c r="J20" s="82"/>
      <c r="K20" s="90"/>
      <c r="L20" s="45"/>
      <c r="M20" s="4"/>
      <c r="N20" s="4"/>
      <c r="O20" s="4"/>
    </row>
    <row r="21" spans="1:15" ht="15">
      <c r="A21" s="94" t="s">
        <v>22</v>
      </c>
      <c r="B21" s="40">
        <v>225</v>
      </c>
      <c r="C21" s="85">
        <v>227</v>
      </c>
      <c r="D21" s="85">
        <v>227</v>
      </c>
      <c r="E21" s="85">
        <v>228</v>
      </c>
      <c r="F21" s="85">
        <v>224</v>
      </c>
      <c r="G21" s="85">
        <v>235.4</v>
      </c>
      <c r="H21" s="154">
        <f>AVERAGE(B21:F21)</f>
        <v>226.2</v>
      </c>
      <c r="I21" s="154">
        <f>(H21/G21-1)*100</f>
        <v>-3.908241291418868</v>
      </c>
      <c r="J21" s="95">
        <v>288.81</v>
      </c>
      <c r="K21" s="96">
        <v>237.73</v>
      </c>
      <c r="L21" s="105">
        <f>(K21/J21-1)*100</f>
        <v>-17.686368200547076</v>
      </c>
      <c r="M21" s="4"/>
      <c r="N21" s="4"/>
      <c r="O21" s="4"/>
    </row>
    <row r="22" spans="1:15" ht="15.75">
      <c r="A22" s="108" t="s">
        <v>13</v>
      </c>
      <c r="B22" s="39"/>
      <c r="C22" s="88"/>
      <c r="D22" s="81"/>
      <c r="E22" s="88"/>
      <c r="F22" s="88"/>
      <c r="G22" s="88" t="s">
        <v>15</v>
      </c>
      <c r="H22" s="39" t="s">
        <v>15</v>
      </c>
      <c r="I22" s="39" t="s">
        <v>15</v>
      </c>
      <c r="J22" s="109"/>
      <c r="K22" s="110"/>
      <c r="L22" s="44"/>
      <c r="M22" s="4"/>
      <c r="N22" s="4"/>
      <c r="O22" s="4"/>
    </row>
    <row r="23" spans="1:15" ht="15">
      <c r="A23" s="94" t="s">
        <v>23</v>
      </c>
      <c r="B23" s="63" t="s">
        <v>15</v>
      </c>
      <c r="C23" s="91" t="s">
        <v>15</v>
      </c>
      <c r="D23" s="91" t="s">
        <v>15</v>
      </c>
      <c r="E23" s="91" t="s">
        <v>15</v>
      </c>
      <c r="F23" s="91" t="s">
        <v>15</v>
      </c>
      <c r="G23" s="91" t="s">
        <v>15</v>
      </c>
      <c r="H23" s="63" t="s">
        <v>15</v>
      </c>
      <c r="I23" s="63" t="s">
        <v>15</v>
      </c>
      <c r="J23" s="86" t="s">
        <v>15</v>
      </c>
      <c r="K23" s="92" t="s">
        <v>15</v>
      </c>
      <c r="L23" s="111" t="s">
        <v>15</v>
      </c>
      <c r="M23" s="4"/>
      <c r="N23" s="4"/>
      <c r="O23" s="4"/>
    </row>
    <row r="24" spans="1:15" ht="15">
      <c r="A24" s="103" t="s">
        <v>24</v>
      </c>
      <c r="B24" s="44">
        <v>225.1</v>
      </c>
      <c r="C24" s="81">
        <v>231.5</v>
      </c>
      <c r="D24" s="81">
        <v>232.88</v>
      </c>
      <c r="E24" s="81">
        <v>228.35</v>
      </c>
      <c r="F24" s="81">
        <v>223.82</v>
      </c>
      <c r="G24" s="81">
        <v>241.10399999999998</v>
      </c>
      <c r="H24" s="141">
        <f>AVERAGE(B24:F24)</f>
        <v>228.33</v>
      </c>
      <c r="I24" s="141">
        <f>(H24/G24-1)*100</f>
        <v>-5.298128608401342</v>
      </c>
      <c r="J24" s="82">
        <v>336.64</v>
      </c>
      <c r="K24" s="83">
        <v>264.61</v>
      </c>
      <c r="L24" s="44">
        <f>(K24/J24-1)*100</f>
        <v>-21.396744296577943</v>
      </c>
      <c r="M24" s="4"/>
      <c r="N24" s="4"/>
      <c r="O24" s="4"/>
    </row>
    <row r="25" spans="1:15" ht="15">
      <c r="A25" s="94" t="s">
        <v>25</v>
      </c>
      <c r="B25" s="40">
        <v>224.1</v>
      </c>
      <c r="C25" s="85">
        <v>230.5</v>
      </c>
      <c r="D25" s="85">
        <v>231.88</v>
      </c>
      <c r="E25" s="85">
        <v>227.35</v>
      </c>
      <c r="F25" s="85">
        <v>222.82</v>
      </c>
      <c r="G25" s="85">
        <v>240.10399999999998</v>
      </c>
      <c r="H25" s="154">
        <f>AVERAGE(B25:F25)</f>
        <v>227.33</v>
      </c>
      <c r="I25" s="154">
        <f>(H25/G25-1)*100</f>
        <v>-5.3201945823476375</v>
      </c>
      <c r="J25" s="95">
        <v>335.64</v>
      </c>
      <c r="K25" s="96">
        <v>263.61</v>
      </c>
      <c r="L25" s="105">
        <f>(K25/J25-1)*100</f>
        <v>-21.460493385770462</v>
      </c>
      <c r="M25" s="4"/>
      <c r="N25" s="4"/>
      <c r="O25" s="4"/>
    </row>
    <row r="26" spans="1:15" ht="15.75">
      <c r="A26" s="108" t="s">
        <v>26</v>
      </c>
      <c r="B26" s="39"/>
      <c r="C26" s="112"/>
      <c r="D26" s="112"/>
      <c r="E26" s="112"/>
      <c r="F26" s="81"/>
      <c r="G26" s="44"/>
      <c r="H26" s="44"/>
      <c r="I26" s="44"/>
      <c r="J26" s="109"/>
      <c r="K26" s="110"/>
      <c r="L26" s="44"/>
      <c r="M26" s="4"/>
      <c r="N26" s="4"/>
      <c r="O26" s="4"/>
    </row>
    <row r="27" spans="1:15" ht="15">
      <c r="A27" s="94" t="s">
        <v>27</v>
      </c>
      <c r="B27" s="40">
        <v>527</v>
      </c>
      <c r="C27" s="84">
        <v>527</v>
      </c>
      <c r="D27" s="84">
        <v>527</v>
      </c>
      <c r="E27" s="85">
        <v>520</v>
      </c>
      <c r="F27" s="85">
        <v>520</v>
      </c>
      <c r="G27" s="85">
        <v>525.8</v>
      </c>
      <c r="H27" s="40">
        <f>AVERAGE(B27:F27)</f>
        <v>524.2</v>
      </c>
      <c r="I27" s="105">
        <f>(H27/G27-1)*100</f>
        <v>-0.3042982122479887</v>
      </c>
      <c r="J27" s="95">
        <v>601.27</v>
      </c>
      <c r="K27" s="96">
        <v>523.61</v>
      </c>
      <c r="L27" s="41">
        <f>(K27/J27-1)*100</f>
        <v>-12.915994478354143</v>
      </c>
      <c r="M27" s="4"/>
      <c r="N27" s="4"/>
      <c r="O27" s="4"/>
    </row>
    <row r="28" spans="1:12" ht="15">
      <c r="A28" s="103" t="s">
        <v>28</v>
      </c>
      <c r="B28" s="44">
        <v>521</v>
      </c>
      <c r="C28" s="112">
        <v>521</v>
      </c>
      <c r="D28" s="112">
        <v>521</v>
      </c>
      <c r="E28" s="81">
        <v>514</v>
      </c>
      <c r="F28" s="81">
        <v>514</v>
      </c>
      <c r="G28" s="81">
        <v>519.8</v>
      </c>
      <c r="H28" s="44">
        <f>AVERAGE(B28:F28)</f>
        <v>518.2</v>
      </c>
      <c r="I28" s="44">
        <f>(H28/G28-1)*100</f>
        <v>-0.30781069642168424</v>
      </c>
      <c r="J28" s="82">
        <v>597.55</v>
      </c>
      <c r="K28" s="83">
        <v>518.04</v>
      </c>
      <c r="L28" s="44">
        <f>(K28/J28-1)*100</f>
        <v>-13.30599949794996</v>
      </c>
    </row>
    <row r="29" spans="1:12" ht="15">
      <c r="A29" s="129" t="s">
        <v>29</v>
      </c>
      <c r="B29" s="114">
        <v>525</v>
      </c>
      <c r="C29" s="113">
        <v>525</v>
      </c>
      <c r="D29" s="113">
        <v>525</v>
      </c>
      <c r="E29" s="137">
        <v>518</v>
      </c>
      <c r="F29" s="137">
        <v>518</v>
      </c>
      <c r="G29" s="114">
        <v>524.4</v>
      </c>
      <c r="H29" s="114">
        <f>AVERAGE(B29:F29)</f>
        <v>522.2</v>
      </c>
      <c r="I29" s="115">
        <f>(H29/G29-1)*100</f>
        <v>-0.41952707856596216</v>
      </c>
      <c r="J29" s="116">
        <v>588.55</v>
      </c>
      <c r="K29" s="117">
        <v>521.78</v>
      </c>
      <c r="L29" s="135">
        <f>(K29/J29-1)*100</f>
        <v>-11.34483051567411</v>
      </c>
    </row>
    <row r="30" spans="1:8" ht="15.75">
      <c r="A30" s="118" t="s">
        <v>30</v>
      </c>
      <c r="B30" s="119"/>
      <c r="C30" s="120"/>
      <c r="D30" s="120"/>
      <c r="E30" s="120"/>
      <c r="F30" s="120"/>
      <c r="G30" s="121" t="s">
        <v>0</v>
      </c>
      <c r="H30" s="118"/>
    </row>
    <row r="31" spans="1:3" ht="15">
      <c r="A31" s="122" t="s">
        <v>67</v>
      </c>
      <c r="B31" s="122"/>
      <c r="C31" s="122"/>
    </row>
    <row r="32" ht="15">
      <c r="A32" s="123" t="s">
        <v>73</v>
      </c>
    </row>
    <row r="33" ht="15">
      <c r="A33" s="157"/>
    </row>
    <row r="34" ht="15.75">
      <c r="C34" s="5"/>
    </row>
    <row r="36" spans="1:256" s="6" customFormat="1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IV36" s="3"/>
    </row>
  </sheetData>
  <sheetProtection selectLockedCells="1" selectUnlockedCells="1"/>
  <mergeCells count="5">
    <mergeCell ref="A1:A4"/>
    <mergeCell ref="B2:F2"/>
    <mergeCell ref="G2:I3"/>
    <mergeCell ref="J2:L2"/>
    <mergeCell ref="J3:L3"/>
  </mergeCells>
  <printOptions horizontalCentered="1" verticalCentered="1"/>
  <pageMargins left="0.7874015748031497" right="0.7874015748031497" top="0.7874015748031497" bottom="0.7874015748031497" header="0" footer="0"/>
  <pageSetup horizontalDpi="300" verticalDpi="300" orientation="landscape" scale="60" r:id="rId1"/>
  <headerFooter alignWithMargins="0">
    <oddHeader>&amp;LOficina de Estudios y Políticas Agrarias</oddHeader>
    <oddFooter>&amp;LDepartamento de Información Agraria&amp;CPágina &amp;P&amp;R&amp;D</oddFooter>
  </headerFooter>
  <ignoredErrors>
    <ignoredError sqref="H27:H29 H21:H22 H14:H18 H6:H7 H20 H12:H13 H24:H25 H10:H1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zoomScale="70" zoomScaleNormal="70" zoomScalePageLayoutView="0" workbookViewId="0" topLeftCell="A1">
      <selection activeCell="B5" sqref="B5"/>
    </sheetView>
  </sheetViews>
  <sheetFormatPr defaultColWidth="10.90625" defaultRowHeight="18"/>
  <cols>
    <col min="1" max="1" width="43.0859375" style="0" customWidth="1"/>
    <col min="2" max="3" width="7.54296875" style="0" customWidth="1"/>
    <col min="4" max="4" width="8.36328125" style="0" customWidth="1"/>
    <col min="5" max="5" width="7.6328125" style="0" customWidth="1"/>
    <col min="6" max="6" width="7.8125" style="0" customWidth="1"/>
    <col min="7" max="8" width="7.6328125" style="0" customWidth="1"/>
    <col min="9" max="9" width="7.8125" style="0" customWidth="1"/>
    <col min="10" max="11" width="7.6328125" style="0" customWidth="1"/>
    <col min="12" max="12" width="8.2734375" style="0" customWidth="1"/>
  </cols>
  <sheetData>
    <row r="1" spans="1:12" ht="18">
      <c r="A1" s="18"/>
      <c r="B1" s="19" t="s">
        <v>31</v>
      </c>
      <c r="C1" s="20"/>
      <c r="D1" s="20"/>
      <c r="E1" s="20"/>
      <c r="F1" s="20"/>
      <c r="G1" s="20"/>
      <c r="H1" s="20"/>
      <c r="I1" s="20"/>
      <c r="J1" s="21"/>
      <c r="K1" s="21"/>
      <c r="L1" s="22"/>
    </row>
    <row r="2" spans="1:12" ht="15" customHeight="1">
      <c r="A2" s="23"/>
      <c r="B2" s="170" t="s">
        <v>74</v>
      </c>
      <c r="C2" s="170"/>
      <c r="D2" s="170"/>
      <c r="E2" s="170"/>
      <c r="F2" s="170"/>
      <c r="G2" s="173" t="s">
        <v>3</v>
      </c>
      <c r="H2" s="173"/>
      <c r="I2" s="173"/>
      <c r="J2" s="24"/>
      <c r="K2" s="25"/>
      <c r="L2" s="26"/>
    </row>
    <row r="3" spans="1:12" ht="15" customHeight="1">
      <c r="A3" s="23"/>
      <c r="B3" s="170"/>
      <c r="C3" s="170"/>
      <c r="D3" s="170"/>
      <c r="E3" s="170"/>
      <c r="F3" s="170"/>
      <c r="G3" s="173"/>
      <c r="H3" s="173"/>
      <c r="I3" s="173"/>
      <c r="J3" s="172" t="s">
        <v>4</v>
      </c>
      <c r="K3" s="172"/>
      <c r="L3" s="172"/>
    </row>
    <row r="4" spans="1:12" ht="15" customHeight="1">
      <c r="A4" s="174" t="s">
        <v>1</v>
      </c>
      <c r="B4" s="28" t="s">
        <v>5</v>
      </c>
      <c r="C4" s="28" t="s">
        <v>6</v>
      </c>
      <c r="D4" s="28" t="s">
        <v>7</v>
      </c>
      <c r="E4" s="28" t="s">
        <v>8</v>
      </c>
      <c r="F4" s="28" t="s">
        <v>9</v>
      </c>
      <c r="G4" s="173"/>
      <c r="H4" s="173"/>
      <c r="I4" s="173"/>
      <c r="J4" s="172" t="s">
        <v>76</v>
      </c>
      <c r="K4" s="172"/>
      <c r="L4" s="172"/>
    </row>
    <row r="5" spans="1:12" ht="15" customHeight="1">
      <c r="A5" s="174"/>
      <c r="B5" s="76">
        <v>29</v>
      </c>
      <c r="C5" s="77">
        <v>30</v>
      </c>
      <c r="D5" s="77">
        <v>31</v>
      </c>
      <c r="E5" s="77">
        <v>1</v>
      </c>
      <c r="F5" s="77">
        <v>2</v>
      </c>
      <c r="G5" s="29" t="s">
        <v>65</v>
      </c>
      <c r="H5" s="29" t="s">
        <v>66</v>
      </c>
      <c r="I5" s="132" t="s">
        <v>68</v>
      </c>
      <c r="J5" s="30">
        <v>2012</v>
      </c>
      <c r="K5" s="30">
        <v>2013</v>
      </c>
      <c r="L5" s="132" t="s">
        <v>68</v>
      </c>
    </row>
    <row r="6" spans="1:12" ht="15" customHeight="1">
      <c r="A6" s="31"/>
      <c r="B6" s="32"/>
      <c r="C6" s="33"/>
      <c r="D6" s="33"/>
      <c r="E6" s="33"/>
      <c r="F6" s="34"/>
      <c r="G6" s="35"/>
      <c r="H6" s="35"/>
      <c r="I6" s="36"/>
      <c r="J6" s="37"/>
      <c r="K6" s="4"/>
      <c r="L6" s="37"/>
    </row>
    <row r="7" spans="1:12" ht="15" customHeight="1">
      <c r="A7" s="38" t="s">
        <v>32</v>
      </c>
      <c r="B7" s="39" t="s">
        <v>15</v>
      </c>
      <c r="C7" s="39" t="s">
        <v>15</v>
      </c>
      <c r="D7" s="39" t="s">
        <v>15</v>
      </c>
      <c r="E7" s="39" t="s">
        <v>15</v>
      </c>
      <c r="F7" s="39" t="s">
        <v>15</v>
      </c>
      <c r="G7" s="39" t="s">
        <v>15</v>
      </c>
      <c r="H7" s="39" t="s">
        <v>15</v>
      </c>
      <c r="I7" s="39" t="s">
        <v>15</v>
      </c>
      <c r="J7" s="39" t="s">
        <v>15</v>
      </c>
      <c r="K7" s="39" t="s">
        <v>15</v>
      </c>
      <c r="L7" s="39" t="s">
        <v>15</v>
      </c>
    </row>
    <row r="8" spans="1:12" ht="15" customHeight="1">
      <c r="A8" s="31" t="s">
        <v>33</v>
      </c>
      <c r="B8" s="40">
        <v>231.4838</v>
      </c>
      <c r="C8" s="41">
        <v>232.8617</v>
      </c>
      <c r="D8" s="41">
        <v>234.4118</v>
      </c>
      <c r="E8" s="40">
        <v>234.0674</v>
      </c>
      <c r="F8" s="84">
        <v>233.3784</v>
      </c>
      <c r="G8" s="41">
        <v>237.64986</v>
      </c>
      <c r="H8" s="51">
        <f aca="true" t="shared" si="0" ref="H8:H22">AVERAGE(B8:F8)</f>
        <v>233.24061999999998</v>
      </c>
      <c r="I8" s="140">
        <f aca="true" t="shared" si="1" ref="I8:I22">(H8/G8-1)*100</f>
        <v>-1.8553513980610004</v>
      </c>
      <c r="J8" s="42">
        <v>255.38</v>
      </c>
      <c r="K8" s="43">
        <v>252.28</v>
      </c>
      <c r="L8" s="41">
        <f>(K8/J8-1)*100</f>
        <v>-1.2138773592293761</v>
      </c>
    </row>
    <row r="9" spans="1:12" ht="15" customHeight="1">
      <c r="A9" s="38" t="s">
        <v>34</v>
      </c>
      <c r="B9" s="44">
        <v>515</v>
      </c>
      <c r="C9" s="45">
        <v>507</v>
      </c>
      <c r="D9" s="45">
        <v>507</v>
      </c>
      <c r="E9" s="44">
        <v>505</v>
      </c>
      <c r="F9" s="45">
        <v>497</v>
      </c>
      <c r="G9" s="45">
        <v>534.2</v>
      </c>
      <c r="H9" s="45">
        <f t="shared" si="0"/>
        <v>506.2</v>
      </c>
      <c r="I9" s="45">
        <f t="shared" si="1"/>
        <v>-5.241482590789981</v>
      </c>
      <c r="J9" s="47">
        <v>627.29</v>
      </c>
      <c r="K9" s="48">
        <v>535.09</v>
      </c>
      <c r="L9" s="44">
        <f>(K9/J9-1)*100</f>
        <v>-14.698145993081335</v>
      </c>
    </row>
    <row r="10" spans="1:12" ht="15" customHeight="1">
      <c r="A10" s="31" t="s">
        <v>35</v>
      </c>
      <c r="B10" s="40">
        <v>502.4742</v>
      </c>
      <c r="C10" s="158">
        <v>496.044</v>
      </c>
      <c r="D10" s="41">
        <v>504.8626</v>
      </c>
      <c r="E10" s="40">
        <v>498.8917</v>
      </c>
      <c r="F10" s="84">
        <v>489.0626</v>
      </c>
      <c r="G10" s="41">
        <v>520.31342</v>
      </c>
      <c r="H10" s="51">
        <f t="shared" si="0"/>
        <v>498.26702000000006</v>
      </c>
      <c r="I10" s="140">
        <f t="shared" si="1"/>
        <v>-4.237138453972589</v>
      </c>
      <c r="J10" s="42">
        <v>609.45</v>
      </c>
      <c r="K10" s="43">
        <v>548.35</v>
      </c>
      <c r="L10" s="41">
        <f>(K10/J10-1)*100</f>
        <v>-10.025432767249164</v>
      </c>
    </row>
    <row r="11" spans="1:12" ht="15" customHeight="1">
      <c r="A11" s="38" t="s">
        <v>61</v>
      </c>
      <c r="B11" s="44">
        <v>476.85725398677556</v>
      </c>
      <c r="C11" s="45">
        <v>470.70293458126156</v>
      </c>
      <c r="D11" s="45">
        <v>470.64531780688986</v>
      </c>
      <c r="E11" s="44">
        <v>476.48719696232115</v>
      </c>
      <c r="F11" s="45">
        <v>473.44490664602876</v>
      </c>
      <c r="G11" s="45">
        <v>490.0868032473383</v>
      </c>
      <c r="H11" s="45">
        <f>AVERAGE(B11:F11)</f>
        <v>473.6275219966554</v>
      </c>
      <c r="I11" s="45">
        <f>(H11/G11-1)*100</f>
        <v>-3.3584420436589935</v>
      </c>
      <c r="J11" s="44">
        <v>636.6447338352264</v>
      </c>
      <c r="K11" s="48">
        <v>530.6771633665217</v>
      </c>
      <c r="L11" s="44">
        <f aca="true" t="shared" si="2" ref="L11:L24">(K11/J11-1)*100</f>
        <v>-16.644694416985594</v>
      </c>
    </row>
    <row r="12" spans="1:12" s="17" customFormat="1" ht="15" customHeight="1">
      <c r="A12" s="49" t="s">
        <v>69</v>
      </c>
      <c r="B12" s="40">
        <v>188.64255153636716</v>
      </c>
      <c r="C12" s="158">
        <v>184.26440479672416</v>
      </c>
      <c r="D12" s="158">
        <v>183.4061135371179</v>
      </c>
      <c r="E12" s="40">
        <v>184.0132411644436</v>
      </c>
      <c r="F12" s="84">
        <v>182.83834768308017</v>
      </c>
      <c r="G12" s="136">
        <v>188.01917216622738</v>
      </c>
      <c r="H12" s="51">
        <f>AVERAGE(B12:F12)</f>
        <v>184.6329317435466</v>
      </c>
      <c r="I12" s="140">
        <f>(H12/G12-1)*100</f>
        <v>-1.8010080480978852</v>
      </c>
      <c r="J12" s="40">
        <v>248.38042063572027</v>
      </c>
      <c r="K12" s="53">
        <v>205.3582337275735</v>
      </c>
      <c r="L12" s="41">
        <f>(K12/J12-1)*100</f>
        <v>-17.321086258744998</v>
      </c>
    </row>
    <row r="13" spans="1:12" ht="15" customHeight="1">
      <c r="A13" s="54" t="s">
        <v>36</v>
      </c>
      <c r="B13" s="55">
        <v>190</v>
      </c>
      <c r="C13" s="46">
        <v>188</v>
      </c>
      <c r="D13" s="45">
        <v>186</v>
      </c>
      <c r="E13" s="44">
        <v>190</v>
      </c>
      <c r="F13" s="45">
        <v>187</v>
      </c>
      <c r="G13" s="46">
        <v>199</v>
      </c>
      <c r="H13" s="45">
        <f t="shared" si="0"/>
        <v>188.2</v>
      </c>
      <c r="I13" s="45">
        <f t="shared" si="1"/>
        <v>-5.42713567839197</v>
      </c>
      <c r="J13" s="57">
        <v>220.33</v>
      </c>
      <c r="K13" s="57">
        <v>198.27</v>
      </c>
      <c r="L13" s="44">
        <f t="shared" si="2"/>
        <v>-10.012254345754101</v>
      </c>
    </row>
    <row r="14" spans="1:12" ht="15" customHeight="1">
      <c r="A14" s="49" t="s">
        <v>37</v>
      </c>
      <c r="B14" s="50">
        <v>938.5067</v>
      </c>
      <c r="C14" s="125">
        <v>922.8539</v>
      </c>
      <c r="D14" s="51">
        <v>922.413</v>
      </c>
      <c r="E14" s="50">
        <v>931.2315</v>
      </c>
      <c r="F14" s="84">
        <v>928.8064</v>
      </c>
      <c r="G14" s="51">
        <v>980.1740599999999</v>
      </c>
      <c r="H14" s="51">
        <f t="shared" si="0"/>
        <v>928.7623</v>
      </c>
      <c r="I14" s="140">
        <f t="shared" si="1"/>
        <v>-5.2451663534127775</v>
      </c>
      <c r="J14" s="60">
        <v>1144.31</v>
      </c>
      <c r="K14" s="60">
        <v>1002.24</v>
      </c>
      <c r="L14" s="41">
        <f t="shared" si="2"/>
        <v>-12.415341996486962</v>
      </c>
    </row>
    <row r="15" spans="1:12" ht="15" customHeight="1">
      <c r="A15" s="54" t="s">
        <v>38</v>
      </c>
      <c r="B15" s="55">
        <v>936.3021</v>
      </c>
      <c r="C15" s="46">
        <v>928.3655</v>
      </c>
      <c r="D15" s="45">
        <v>927.9246</v>
      </c>
      <c r="E15" s="44">
        <v>936.743</v>
      </c>
      <c r="F15" s="45">
        <v>934.318</v>
      </c>
      <c r="G15" s="46">
        <v>978.1457800000001</v>
      </c>
      <c r="H15" s="45">
        <f t="shared" si="0"/>
        <v>932.73064</v>
      </c>
      <c r="I15" s="45">
        <f t="shared" si="1"/>
        <v>-4.642982766842795</v>
      </c>
      <c r="J15" s="142">
        <v>1175.27</v>
      </c>
      <c r="K15" s="143">
        <v>1000.84</v>
      </c>
      <c r="L15" s="44">
        <f t="shared" si="2"/>
        <v>-14.841695950717703</v>
      </c>
    </row>
    <row r="16" spans="1:12" ht="15" customHeight="1">
      <c r="A16" s="49" t="s">
        <v>39</v>
      </c>
      <c r="B16" s="50">
        <v>955.9214</v>
      </c>
      <c r="C16" s="51">
        <v>968.5551</v>
      </c>
      <c r="D16" s="41">
        <v>967.913</v>
      </c>
      <c r="E16" s="40">
        <v>968.3426</v>
      </c>
      <c r="F16" s="84">
        <v>971.3228</v>
      </c>
      <c r="G16" s="51">
        <v>980.42264</v>
      </c>
      <c r="H16" s="51">
        <f>AVERAGE(B16:F16)</f>
        <v>966.41098</v>
      </c>
      <c r="I16" s="140">
        <f>(H16/G16-1)*100</f>
        <v>-1.4291448838839593</v>
      </c>
      <c r="J16" s="60">
        <v>1239.74</v>
      </c>
      <c r="K16" s="144">
        <v>988.85</v>
      </c>
      <c r="L16" s="41">
        <f t="shared" si="2"/>
        <v>-20.237307822607963</v>
      </c>
    </row>
    <row r="17" spans="1:12" ht="15" customHeight="1">
      <c r="A17" s="54" t="s">
        <v>40</v>
      </c>
      <c r="B17" s="55">
        <v>858</v>
      </c>
      <c r="C17" s="159">
        <v>836</v>
      </c>
      <c r="D17" s="45">
        <v>834</v>
      </c>
      <c r="E17" s="44">
        <v>840</v>
      </c>
      <c r="F17" s="45">
        <v>862</v>
      </c>
      <c r="G17" s="46">
        <v>869.6</v>
      </c>
      <c r="H17" s="45">
        <f t="shared" si="0"/>
        <v>846</v>
      </c>
      <c r="I17" s="45">
        <f t="shared" si="1"/>
        <v>-2.7138914443422313</v>
      </c>
      <c r="J17" s="142">
        <v>1183.95</v>
      </c>
      <c r="K17" s="143">
        <v>878.41</v>
      </c>
      <c r="L17" s="44">
        <f t="shared" si="2"/>
        <v>-25.806833058828506</v>
      </c>
    </row>
    <row r="18" spans="1:12" ht="15" customHeight="1">
      <c r="A18" s="49" t="s">
        <v>41</v>
      </c>
      <c r="B18" s="50">
        <v>975</v>
      </c>
      <c r="C18" s="51">
        <v>975</v>
      </c>
      <c r="D18" s="51">
        <v>1060</v>
      </c>
      <c r="E18" s="50">
        <v>1060</v>
      </c>
      <c r="F18" s="84">
        <v>960</v>
      </c>
      <c r="G18" s="51">
        <v>1066</v>
      </c>
      <c r="H18" s="51">
        <f t="shared" si="0"/>
        <v>1006</v>
      </c>
      <c r="I18" s="140">
        <f t="shared" si="1"/>
        <v>-5.628517823639778</v>
      </c>
      <c r="J18" s="60">
        <v>1253.64</v>
      </c>
      <c r="K18" s="144">
        <v>1138.7</v>
      </c>
      <c r="L18" s="41">
        <f t="shared" si="2"/>
        <v>-9.168501324144096</v>
      </c>
    </row>
    <row r="19" spans="1:12" ht="15" customHeight="1">
      <c r="A19" s="54" t="s">
        <v>42</v>
      </c>
      <c r="B19" s="55">
        <v>1140</v>
      </c>
      <c r="C19" s="159">
        <v>1145</v>
      </c>
      <c r="D19" s="46">
        <v>1145</v>
      </c>
      <c r="E19" s="44">
        <v>1145</v>
      </c>
      <c r="F19" s="45">
        <v>1145</v>
      </c>
      <c r="G19" s="46">
        <v>1140</v>
      </c>
      <c r="H19" s="45">
        <f t="shared" si="0"/>
        <v>1144</v>
      </c>
      <c r="I19" s="45">
        <f t="shared" si="1"/>
        <v>0.35087719298245723</v>
      </c>
      <c r="J19" s="142">
        <v>1142.86</v>
      </c>
      <c r="K19" s="143">
        <v>1141.41</v>
      </c>
      <c r="L19" s="44">
        <f t="shared" si="2"/>
        <v>-0.12687468281327163</v>
      </c>
    </row>
    <row r="20" spans="1:12" ht="15" customHeight="1">
      <c r="A20" s="49" t="s">
        <v>43</v>
      </c>
      <c r="B20" s="50">
        <v>967.8704</v>
      </c>
      <c r="C20" s="125">
        <v>973.8623</v>
      </c>
      <c r="D20" s="51">
        <v>974.5426</v>
      </c>
      <c r="E20" s="50">
        <v>984.3043</v>
      </c>
      <c r="F20" s="84">
        <v>988.5027</v>
      </c>
      <c r="G20" s="51">
        <v>978.3188999999999</v>
      </c>
      <c r="H20" s="51">
        <f t="shared" si="0"/>
        <v>977.81646</v>
      </c>
      <c r="I20" s="140">
        <f t="shared" si="1"/>
        <v>-0.05135748680720198</v>
      </c>
      <c r="J20" s="60">
        <v>1214.92</v>
      </c>
      <c r="K20" s="144">
        <v>1007.94</v>
      </c>
      <c r="L20" s="41">
        <f t="shared" si="2"/>
        <v>-17.036512692193728</v>
      </c>
    </row>
    <row r="21" spans="1:12" ht="15" customHeight="1">
      <c r="A21" s="54" t="s">
        <v>44</v>
      </c>
      <c r="B21" s="55">
        <v>914.9173</v>
      </c>
      <c r="C21" s="159">
        <v>914.9173</v>
      </c>
      <c r="D21" s="46">
        <v>914.9173</v>
      </c>
      <c r="E21" s="55">
        <v>914.9173</v>
      </c>
      <c r="F21" s="112">
        <v>914.9173</v>
      </c>
      <c r="G21" s="46">
        <v>936.9635000000001</v>
      </c>
      <c r="H21" s="45">
        <f t="shared" si="0"/>
        <v>914.9172999999998</v>
      </c>
      <c r="I21" s="45">
        <f t="shared" si="1"/>
        <v>-2.352941176470613</v>
      </c>
      <c r="J21" s="142">
        <v>1283.93</v>
      </c>
      <c r="K21" s="143">
        <v>943.98</v>
      </c>
      <c r="L21" s="44">
        <f t="shared" si="2"/>
        <v>-26.47730016433918</v>
      </c>
    </row>
    <row r="22" spans="1:12" ht="15" customHeight="1">
      <c r="A22" s="49" t="s">
        <v>45</v>
      </c>
      <c r="B22" s="59">
        <v>1124.3562</v>
      </c>
      <c r="C22" s="125">
        <v>1124.3562</v>
      </c>
      <c r="D22" s="125">
        <v>1124.3562</v>
      </c>
      <c r="E22" s="50">
        <v>1124.3562</v>
      </c>
      <c r="F22" s="125">
        <v>1124.3562</v>
      </c>
      <c r="G22" s="50">
        <v>1146.4024</v>
      </c>
      <c r="H22" s="51">
        <f t="shared" si="0"/>
        <v>1124.3562</v>
      </c>
      <c r="I22" s="140">
        <f t="shared" si="1"/>
        <v>-1.9230769230769273</v>
      </c>
      <c r="J22" s="60">
        <v>1498.09</v>
      </c>
      <c r="K22" s="61">
        <v>1153.42</v>
      </c>
      <c r="L22" s="62">
        <f t="shared" si="2"/>
        <v>-23.007295956851713</v>
      </c>
    </row>
    <row r="23" spans="1:12" ht="15" customHeight="1">
      <c r="A23" s="54" t="s">
        <v>46</v>
      </c>
      <c r="B23" s="55"/>
      <c r="C23" s="55"/>
      <c r="D23" s="159"/>
      <c r="E23" s="55"/>
      <c r="F23" s="112"/>
      <c r="G23" s="55"/>
      <c r="H23" s="160"/>
      <c r="I23" s="160"/>
      <c r="J23" s="57"/>
      <c r="K23" s="58"/>
      <c r="L23" s="44"/>
    </row>
    <row r="24" spans="1:12" ht="15" customHeight="1">
      <c r="A24" s="49" t="s">
        <v>47</v>
      </c>
      <c r="B24" s="50">
        <v>371.0375</v>
      </c>
      <c r="C24" s="50">
        <v>379.4151</v>
      </c>
      <c r="D24" s="51">
        <v>379.6356</v>
      </c>
      <c r="E24" s="50">
        <v>380.2969</v>
      </c>
      <c r="F24" s="85">
        <v>377.8719</v>
      </c>
      <c r="G24" s="50">
        <v>369.14158</v>
      </c>
      <c r="H24" s="51">
        <f>AVERAGE(B24:F24)</f>
        <v>377.6514</v>
      </c>
      <c r="I24" s="140">
        <f>(H24/G24-1)*100</f>
        <v>2.305299771431879</v>
      </c>
      <c r="J24" s="153">
        <v>503.39</v>
      </c>
      <c r="K24" s="40">
        <v>370.95</v>
      </c>
      <c r="L24" s="62">
        <f t="shared" si="2"/>
        <v>-26.30962077117146</v>
      </c>
    </row>
    <row r="25" spans="1:12" ht="15" customHeight="1">
      <c r="A25" s="54" t="s">
        <v>48</v>
      </c>
      <c r="B25" s="55">
        <v>489.1</v>
      </c>
      <c r="C25" s="55">
        <v>489.2</v>
      </c>
      <c r="D25" s="56">
        <v>490.7</v>
      </c>
      <c r="E25" s="55">
        <v>488.3</v>
      </c>
      <c r="F25" s="112">
        <v>490</v>
      </c>
      <c r="G25" s="55">
        <v>475.7</v>
      </c>
      <c r="H25" s="45">
        <f>AVERAGE(B25:F25)</f>
        <v>489.46000000000004</v>
      </c>
      <c r="I25" s="45">
        <f>(H25/G25-1)*100</f>
        <v>2.892579356737457</v>
      </c>
      <c r="J25" s="57">
        <v>637.1</v>
      </c>
      <c r="K25" s="58">
        <v>483.55</v>
      </c>
      <c r="L25" s="44">
        <f>(K25/J25-1)*100</f>
        <v>-24.101396954952126</v>
      </c>
    </row>
    <row r="26" spans="1:12" ht="15" customHeight="1">
      <c r="A26" s="49" t="s">
        <v>49</v>
      </c>
      <c r="B26" s="50">
        <v>373.0217</v>
      </c>
      <c r="C26" s="59">
        <v>373.2422</v>
      </c>
      <c r="D26" s="59">
        <v>374.124</v>
      </c>
      <c r="E26" s="50">
        <v>371.0375</v>
      </c>
      <c r="F26" s="84">
        <v>370.1557</v>
      </c>
      <c r="G26" s="50">
        <v>360.41128</v>
      </c>
      <c r="H26" s="51">
        <f>AVERAGE(B26:F26)</f>
        <v>372.31622000000004</v>
      </c>
      <c r="I26" s="140">
        <f>(H26/G26-1)*100</f>
        <v>3.303154107718287</v>
      </c>
      <c r="J26" s="52">
        <v>501.71</v>
      </c>
      <c r="K26" s="53">
        <v>361.01</v>
      </c>
      <c r="L26" s="41">
        <f>(K26/J26-1)*100</f>
        <v>-28.044089214885094</v>
      </c>
    </row>
    <row r="27" spans="1:12" ht="15" customHeight="1">
      <c r="A27" s="54" t="s">
        <v>50</v>
      </c>
      <c r="B27" s="64" t="s">
        <v>15</v>
      </c>
      <c r="C27" s="64" t="s">
        <v>15</v>
      </c>
      <c r="D27" s="64" t="s">
        <v>15</v>
      </c>
      <c r="E27" s="64" t="s">
        <v>15</v>
      </c>
      <c r="F27" s="64" t="s">
        <v>15</v>
      </c>
      <c r="G27" s="64" t="s">
        <v>15</v>
      </c>
      <c r="H27" s="64" t="s">
        <v>15</v>
      </c>
      <c r="I27" s="64" t="s">
        <v>15</v>
      </c>
      <c r="J27" s="64" t="s">
        <v>15</v>
      </c>
      <c r="K27" s="64" t="s">
        <v>15</v>
      </c>
      <c r="L27" s="64" t="s">
        <v>15</v>
      </c>
    </row>
    <row r="28" spans="1:12" ht="15" customHeight="1">
      <c r="A28" s="65" t="s">
        <v>0</v>
      </c>
      <c r="B28" s="66"/>
      <c r="C28" s="66"/>
      <c r="D28" s="66"/>
      <c r="E28" s="66"/>
      <c r="F28" s="66"/>
      <c r="G28" s="66"/>
      <c r="H28" s="66"/>
      <c r="I28" s="66"/>
      <c r="J28" s="67"/>
      <c r="K28" s="65"/>
      <c r="L28" s="65"/>
    </row>
    <row r="29" spans="1:12" ht="18">
      <c r="A29" s="68" t="s">
        <v>67</v>
      </c>
      <c r="B29" s="69"/>
      <c r="C29" s="70"/>
      <c r="D29" s="70"/>
      <c r="E29" s="70"/>
      <c r="F29" s="70"/>
      <c r="G29" s="71"/>
      <c r="H29" s="71"/>
      <c r="I29" s="71"/>
      <c r="J29" s="72"/>
      <c r="K29" s="72"/>
      <c r="L29" s="72"/>
    </row>
    <row r="30" spans="1:12" ht="18">
      <c r="A30" s="157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ht="18">
      <c r="A31" s="7"/>
    </row>
    <row r="32" ht="18">
      <c r="A32" s="7"/>
    </row>
  </sheetData>
  <sheetProtection selectLockedCells="1" selectUnlockedCells="1"/>
  <mergeCells count="5">
    <mergeCell ref="B2:F3"/>
    <mergeCell ref="G2:I4"/>
    <mergeCell ref="J3:L3"/>
    <mergeCell ref="A4:A5"/>
    <mergeCell ref="J4:L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scale="60" r:id="rId1"/>
  <headerFooter alignWithMargins="0">
    <oddHeader>&amp;LOficina de Estudios y Políticas Agrarias</oddHeader>
    <oddFooter>&amp;LDpto. de Información Agraria&amp;Cpágina 4&amp;R&amp;D</oddFooter>
  </headerFooter>
  <ignoredErrors>
    <ignoredError sqref="H8:H10 H13:H16 H11:H12 H17:H2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90625" defaultRowHeight="18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comoditties, azúcar, arroz, harina, trigo, maíz, aceite</cp:keywords>
  <dc:description>semana del 29 de octubre al 4 de noviembre de 2012</dc:description>
  <cp:lastModifiedBy>Guillermo Pino González</cp:lastModifiedBy>
  <cp:lastPrinted>2013-05-02T16:21:52Z</cp:lastPrinted>
  <dcterms:created xsi:type="dcterms:W3CDTF">2010-11-09T14:07:20Z</dcterms:created>
  <dcterms:modified xsi:type="dcterms:W3CDTF">2013-08-05T13:57:43Z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