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75" activeTab="0"/>
  </bookViews>
  <sheets>
    <sheet name="Indice" sheetId="1" r:id="rId1"/>
    <sheet name="Nacional" sheetId="2" r:id="rId2"/>
    <sheet name="Regional" sheetId="3" r:id="rId3"/>
    <sheet name="XV" sheetId="4" r:id="rId4"/>
    <sheet name="III" sheetId="5" r:id="rId5"/>
    <sheet name="IV" sheetId="6" r:id="rId6"/>
    <sheet name="V" sheetId="7" r:id="rId7"/>
    <sheet name="RM" sheetId="8" r:id="rId8"/>
    <sheet name="VI" sheetId="9" r:id="rId9"/>
    <sheet name="VII" sheetId="10" r:id="rId10"/>
    <sheet name="VIII" sheetId="11" r:id="rId11"/>
    <sheet name="Frutilla" sheetId="12" r:id="rId12"/>
    <sheet name="Coeficientes de variación" sheetId="13" r:id="rId13"/>
  </sheets>
  <definedNames>
    <definedName name="_xlnm.Print_Area" localSheetId="5">'IV'!$A$1:$F$42</definedName>
    <definedName name="_xlnm.Print_Area" localSheetId="7">'RM'!$A$1:$F$42</definedName>
    <definedName name="_xlnm.Print_Area" localSheetId="6">'V'!$A$1:$F$42</definedName>
    <definedName name="_xlnm.Print_Area" localSheetId="8">'VI'!$A$1:$F$42</definedName>
    <definedName name="_xlnm.Print_Area" localSheetId="9">'VII'!$A$1:$F$42</definedName>
    <definedName name="_xlnm.Print_Area" localSheetId="10">'VIII'!$A$1:$F$42</definedName>
    <definedName name="_xlnm.Print_Area" localSheetId="3">'XV'!$A$1:$F$43</definedName>
  </definedNames>
  <calcPr fullCalcOnLoad="1"/>
</workbook>
</file>

<file path=xl/sharedStrings.xml><?xml version="1.0" encoding="utf-8"?>
<sst xmlns="http://schemas.openxmlformats.org/spreadsheetml/2006/main" count="1039" uniqueCount="138">
  <si>
    <t>Ajo</t>
  </si>
  <si>
    <t>Alcachofa</t>
  </si>
  <si>
    <t>Apio</t>
  </si>
  <si>
    <t>Betarraga</t>
  </si>
  <si>
    <t>Choclo</t>
  </si>
  <si>
    <t>Coliflor</t>
  </si>
  <si>
    <t>Haba</t>
  </si>
  <si>
    <t>Lechuga</t>
  </si>
  <si>
    <t>Pimiento</t>
  </si>
  <si>
    <t>Repollo</t>
  </si>
  <si>
    <t>Zanahoria</t>
  </si>
  <si>
    <t>-</t>
  </si>
  <si>
    <t>Ají</t>
  </si>
  <si>
    <t>Melón</t>
  </si>
  <si>
    <t>Orégano</t>
  </si>
  <si>
    <t>Sandía</t>
  </si>
  <si>
    <t>CULTIVO DE HORTALIZAS</t>
  </si>
  <si>
    <t>Cultivo</t>
  </si>
  <si>
    <t>(Hectáreas)</t>
  </si>
  <si>
    <t>Total</t>
  </si>
  <si>
    <t>Arveja verde</t>
  </si>
  <si>
    <t>Cebolla de Guarda</t>
  </si>
  <si>
    <t>Cebolla Temprana</t>
  </si>
  <si>
    <t>Espárrago</t>
  </si>
  <si>
    <t>Poroto Granado</t>
  </si>
  <si>
    <t>Poroto Verde</t>
  </si>
  <si>
    <t>Tomate consumo fresco</t>
  </si>
  <si>
    <t>Zapallo Italiano</t>
  </si>
  <si>
    <t>Zapallo temprano y de guarda</t>
  </si>
  <si>
    <t>Otras hortalizas</t>
  </si>
  <si>
    <t>Fuente : INE</t>
  </si>
  <si>
    <t>Año 2010</t>
  </si>
  <si>
    <t>Año 2007 1/</t>
  </si>
  <si>
    <t xml:space="preserve"> (Hectáreas)</t>
  </si>
  <si>
    <t>Especies</t>
  </si>
  <si>
    <t>Resto País 1/</t>
  </si>
  <si>
    <t xml:space="preserve"> </t>
  </si>
  <si>
    <t>Esparrago</t>
  </si>
  <si>
    <t>1  VII Censo Nacional Agropecuario y Forestal Año 2007</t>
  </si>
  <si>
    <t>Otras Hortalizas</t>
  </si>
  <si>
    <t>Cebolla de guarda</t>
  </si>
  <si>
    <t>Cebolla temprana</t>
  </si>
  <si>
    <t>Poroto granado</t>
  </si>
  <si>
    <t>Poroto verde</t>
  </si>
  <si>
    <t xml:space="preserve">Región 
Metropoli-tana </t>
  </si>
  <si>
    <t>Año 2011</t>
  </si>
  <si>
    <t>Acelga 2/</t>
  </si>
  <si>
    <t>Brócoli 2/</t>
  </si>
  <si>
    <t>Espinaca 2/</t>
  </si>
  <si>
    <t>Pepino de ensalada 2/</t>
  </si>
  <si>
    <t xml:space="preserve">Acelga </t>
  </si>
  <si>
    <t xml:space="preserve">Brócoli </t>
  </si>
  <si>
    <t xml:space="preserve">Espinaca </t>
  </si>
  <si>
    <t xml:space="preserve">Pepino de ensalada </t>
  </si>
  <si>
    <t xml:space="preserve"> Región 
de Arica y Parinacota</t>
  </si>
  <si>
    <t xml:space="preserve"> Región 
de Atacama </t>
  </si>
  <si>
    <t xml:space="preserve"> Región 
de Coquimbo </t>
  </si>
  <si>
    <t xml:space="preserve"> Región 
de Valparaiso </t>
  </si>
  <si>
    <t xml:space="preserve"> Región 
de O'Higgins </t>
  </si>
  <si>
    <t xml:space="preserve"> Región 
del Maule </t>
  </si>
  <si>
    <t xml:space="preserve"> Región 
del Biobío </t>
  </si>
  <si>
    <t>Total
2012</t>
  </si>
  <si>
    <t>Año 2012</t>
  </si>
  <si>
    <t>Año 2009</t>
  </si>
  <si>
    <t>(HECTAREAS)</t>
  </si>
  <si>
    <t>Especie 
y
período</t>
  </si>
  <si>
    <t xml:space="preserve">Total
</t>
  </si>
  <si>
    <t>Frutilla año 2007 1/</t>
  </si>
  <si>
    <t>Frutilla año 2012</t>
  </si>
  <si>
    <t>Variación 2012/2007</t>
  </si>
  <si>
    <t>Frutilla 3/</t>
  </si>
  <si>
    <t>Notas a considerar:</t>
  </si>
  <si>
    <t xml:space="preserve">AÑO 2007, AÑOS 2009 a 2012 </t>
  </si>
  <si>
    <t>Fuente: INE</t>
  </si>
  <si>
    <t>- El periodo de levantamiento fue entre el 16 de octubre y el 14 de diciembre de 2012 siendo el periodo de referencia el año calendario 2012</t>
  </si>
  <si>
    <t>- Las estimaciones de superficie no incluyen semilleros</t>
  </si>
  <si>
    <t>- Es posible que parte de la cebolla de guarda fuera declarada como cebolla temprana por la situacion del mercado al momento del levantamiento</t>
  </si>
  <si>
    <t>- Coeficientes de variación altos indican pérdida de precisión en la estimación. Para mayor detalle ver metodología en www.ine.cl</t>
  </si>
  <si>
    <r>
      <t xml:space="preserve">Resto País </t>
    </r>
    <r>
      <rPr>
        <b/>
        <vertAlign val="superscript"/>
        <sz val="10"/>
        <rFont val="Verdana"/>
        <family val="2"/>
      </rPr>
      <t>1/</t>
    </r>
  </si>
  <si>
    <t>(-)  Sin estimación año 2012</t>
  </si>
  <si>
    <r>
      <rPr>
        <vertAlign val="superscript"/>
        <sz val="10"/>
        <rFont val="Verdana"/>
        <family val="2"/>
      </rPr>
      <t xml:space="preserve">1/ </t>
    </r>
    <r>
      <rPr>
        <sz val="10"/>
        <rFont val="Verdana"/>
        <family val="2"/>
      </rPr>
      <t>VII Censo Nacional Agropecuario y Forestal Año 2007</t>
    </r>
  </si>
  <si>
    <t>1/ VII Censo Nacional Agropecuario y Forestal 2007</t>
  </si>
  <si>
    <t>2/ No se consultó en los años 2009 y 2010</t>
  </si>
  <si>
    <t>3/ Se  incluye frutilla en este estudio</t>
  </si>
  <si>
    <t>- El marco muestral  se obtiene a partir del Censo Silvoagropecuario 2007</t>
  </si>
  <si>
    <t>CUADRO 1: ESTIMACION DE SUPERFICIE SEMBRADA O PLANTADA A NIVEL NACIONAL</t>
  </si>
  <si>
    <t>CUADRO 2:  ESTIMACION DE SUPERFICIE DE HORTALIZAS POR REGION, SEGÚN ESPECIE. AÑO 2012
(Hás.)</t>
  </si>
  <si>
    <t xml:space="preserve">CUADRO 1: ESTIMACION DE SUPERFICIE SEMBRADA O PLANTADA A NIVEL NACIONAL AÑO 2007, AÑOS 2009 a 2012 </t>
  </si>
  <si>
    <t>CUADRO 3: ESTIMACION DE SUPERFICIE SEMBRADA O PLANTADA  REGIÓN DE ARICA Y PARINACOTA</t>
  </si>
  <si>
    <t>CUADRO 4: ESTIMACION DE SUPERFICIE SEMBRADA O PLANTADA  REGIÓN DE ATACAMA</t>
  </si>
  <si>
    <t>CUADRO 5: ESTIMACION DE SUPERFICIE SEMBRADA O PLANTADA  REGIÓN DE COQUIMBO</t>
  </si>
  <si>
    <t>CUADRO 6: ESTIMACION DE SUPERFICIE SEMBRADA O PLANTADA  REGIÓN DE VALPARAÍSO</t>
  </si>
  <si>
    <t>CUADRO7: ESTIMACION DE SUPERFICIE SEMBRADA O PLANTADA REGIÓN METROPOLITANA DE SANTIAGO</t>
  </si>
  <si>
    <t>CUADRO 8: ESTIMACION DE SUPERFICIE SEMBRADA O PLANTADA  REGIÓN DE O'HIGGINS</t>
  </si>
  <si>
    <t>CUADRO 9: ESTIMACION DE SUPERFICIE SEMBRADA O PLANTADA  REGIÓN DEL MAULE</t>
  </si>
  <si>
    <t>CUADRO 10: ESTIMACION DE SUPERFICIE SEMBRADA O PLANTADA  REGIÓN DEL BIOBÍO</t>
  </si>
  <si>
    <t>CUADRO 11: ESTIMACION DE SUPERFICIE DE FRUTILLA POR REGION. AÑOS 2007 Y 2012
(Hás.)</t>
  </si>
  <si>
    <t>CUADRO 3: ESTIMACION DE SUPERFICIE SEMBRADA O PLANTADA  REGIÓN DE ARICA Y PARINACOTA. AÑO 2007, AÑOS 2009 A 2012</t>
  </si>
  <si>
    <t>CUADRO 4: ESTIMACION DE SUPERFICIE SEMBRADA O PLANTADA  REGIÓN DE ATACAMA.AÑO 2007, AÑOS 2009 A 2012</t>
  </si>
  <si>
    <t>CUADRO 5: ESTIMACION DE SUPERFICIE SEMBRADA O PLANTADA  REGIÓN DE COQUIMBO. AÑO 2007, AÑOS 2009 A 2012</t>
  </si>
  <si>
    <t>CUADRO 6: ESTIMACION DE SUPERFICIE SEMBRADA O PLANTADA  REGIÓN DE VALPARAÍSO. AÑO 2007, AÑOS 2009 A 2012</t>
  </si>
  <si>
    <t>CUADRO 7: ESTIMACION DE SUPERFICIE SEMBRADA O PLANTADA REGIÓN METROPOLITANA DE SANTIAGO. AÑO 2007, AÑOS 2009 A 2012</t>
  </si>
  <si>
    <t>CUADRO 8: ESTIMACION DE SUPERFICIE SEMBRADA O PLANTADA  REGIÓN DE O'HIGGINS. AÑO 2007, AÑOS 2009 A 2012</t>
  </si>
  <si>
    <t>CUADRO 9: ESTIMACION DE SUPERFICIE SEMBRADA O PLANTADA  REGIÓN DEL MAULE. AÑO 2007, AÑOS 2009 A 2012</t>
  </si>
  <si>
    <t>CUADRO 10: ESTIMACION DE SUPERFICIE SEMBRADA O PLANTADA  REGIÓN DEL BIOBÍO. AÑO 2007, AÑOS 2009 A 2012</t>
  </si>
  <si>
    <t>CUADRO 12: COEFICIENTES DE VARIACIÓN DE LAS ESTIMACIONES DE SUPERFICIE HORTÍCOLA AÑO 2012</t>
  </si>
  <si>
    <t xml:space="preserve">- La cobertura regional corresponde  a Arica y Parinacota, Atacama a Biobio. </t>
  </si>
  <si>
    <t>INDICE DE CUADROS</t>
  </si>
  <si>
    <t>Especie</t>
  </si>
  <si>
    <t>Región</t>
  </si>
  <si>
    <t>Coeficiente de Variación</t>
  </si>
  <si>
    <t>Acelga</t>
  </si>
  <si>
    <t>Metropolitana</t>
  </si>
  <si>
    <t>Aji</t>
  </si>
  <si>
    <t>Arveja Verde</t>
  </si>
  <si>
    <t>Brocoli</t>
  </si>
  <si>
    <t>Cebolla Guarda</t>
  </si>
  <si>
    <t>Espinaca</t>
  </si>
  <si>
    <t>Frutilla</t>
  </si>
  <si>
    <t>Oregano</t>
  </si>
  <si>
    <t>Pepino</t>
  </si>
  <si>
    <t>Porotos Granados</t>
  </si>
  <si>
    <t>Sandia</t>
  </si>
  <si>
    <t>Tomate</t>
  </si>
  <si>
    <t>Zapallo Italiana</t>
  </si>
  <si>
    <t>Zapallo Temprano y de Guarda</t>
  </si>
  <si>
    <t>Arica y Parinacota</t>
  </si>
  <si>
    <t>Atacama</t>
  </si>
  <si>
    <t>Coquimbo</t>
  </si>
  <si>
    <t>Valparaíso</t>
  </si>
  <si>
    <t>O'Higgins</t>
  </si>
  <si>
    <t>Maule</t>
  </si>
  <si>
    <t>Biobío</t>
  </si>
  <si>
    <t>ENCUESTA DE SUPERFICIE HORTÍCOLA 2012</t>
  </si>
  <si>
    <t>- Las estimaciones de superficie hortícola no incluyen semilleros</t>
  </si>
  <si>
    <t>- Los años 2009-2012 incluyen el resto pais del Censo Silvoagropecuario 2007 en todas las especies</t>
  </si>
  <si>
    <t>- A mayor desagregacion existe  menor precisión. Para mayor detalle ver metodología en www.ine.cl</t>
  </si>
  <si>
    <t>- A mayor desagregacion existe menor precisión. Para mayor detalle ver metodología en www.ine.cl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</si>
</sst>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  <numFmt numFmtId="165" formatCode="_-* #,##0.0\ _€_-;\-* #,##0.0\ _€_-;_-* &quot;-&quot;??\ _€_-;_-@_-"/>
    <numFmt numFmtId="166" formatCode="0.0"/>
    <numFmt numFmtId="167" formatCode="[$-1010C0A]#,##0.0;\-#,##0.0"/>
    <numFmt numFmtId="168" formatCode="#,##0.0_ ;\-#,##0.0\ 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indexed="8"/>
      <name val="Verdana"/>
      <family val="2"/>
    </font>
    <font>
      <b/>
      <vertAlign val="superscript"/>
      <sz val="10"/>
      <name val="Verdana"/>
      <family val="2"/>
    </font>
    <font>
      <vertAlign val="superscript"/>
      <sz val="10"/>
      <name val="Verdana"/>
      <family val="2"/>
    </font>
    <font>
      <u val="single"/>
      <sz val="10"/>
      <color indexed="12"/>
      <name val="Arial"/>
      <family val="0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28"/>
      <color indexed="18"/>
      <name val="Myriad Pro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28"/>
      <color rgb="FF000080"/>
      <name val="Myriad Pr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43" fontId="3" fillId="0" borderId="11" xfId="47" applyFont="1" applyFill="1" applyBorder="1" applyAlignment="1">
      <alignment horizontal="left"/>
    </xf>
    <xf numFmtId="43" fontId="3" fillId="0" borderId="11" xfId="47" applyFont="1" applyFill="1" applyBorder="1" applyAlignment="1">
      <alignment horizontal="left" wrapText="1"/>
    </xf>
    <xf numFmtId="43" fontId="3" fillId="0" borderId="12" xfId="47" applyFont="1" applyFill="1" applyBorder="1" applyAlignment="1">
      <alignment horizontal="left"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3" fontId="3" fillId="0" borderId="0" xfId="47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3" fontId="7" fillId="0" borderId="12" xfId="47" applyFont="1" applyFill="1" applyBorder="1" applyAlignment="1">
      <alignment horizontal="left" vertical="center" wrapText="1"/>
    </xf>
    <xf numFmtId="164" fontId="7" fillId="0" borderId="0" xfId="47" applyNumberFormat="1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right" vertical="center"/>
    </xf>
    <xf numFmtId="164" fontId="7" fillId="0" borderId="15" xfId="47" applyNumberFormat="1" applyFont="1" applyFill="1" applyBorder="1" applyAlignment="1">
      <alignment horizontal="right" vertical="center" wrapText="1"/>
    </xf>
    <xf numFmtId="164" fontId="8" fillId="0" borderId="16" xfId="0" applyNumberFormat="1" applyFont="1" applyFill="1" applyBorder="1" applyAlignment="1">
      <alignment horizontal="right" vertical="center"/>
    </xf>
    <xf numFmtId="164" fontId="8" fillId="0" borderId="17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165" fontId="4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164" fontId="4" fillId="0" borderId="13" xfId="0" applyNumberFormat="1" applyFont="1" applyBorder="1" applyAlignment="1">
      <alignment horizontal="right" vertical="center"/>
    </xf>
    <xf numFmtId="167" fontId="9" fillId="0" borderId="0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vertical="center"/>
    </xf>
    <xf numFmtId="167" fontId="9" fillId="0" borderId="0" xfId="0" applyNumberFormat="1" applyFont="1" applyFill="1" applyBorder="1" applyAlignment="1" applyProtection="1">
      <alignment horizontal="right" vertical="center"/>
      <protection/>
    </xf>
    <xf numFmtId="167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164" fontId="7" fillId="0" borderId="19" xfId="47" applyNumberFormat="1" applyFont="1" applyFill="1" applyBorder="1" applyAlignment="1">
      <alignment horizontal="center" vertical="center" wrapText="1"/>
    </xf>
    <xf numFmtId="164" fontId="7" fillId="0" borderId="20" xfId="47" applyNumberFormat="1" applyFont="1" applyFill="1" applyBorder="1" applyAlignment="1">
      <alignment horizontal="center" vertical="center" wrapText="1"/>
    </xf>
    <xf numFmtId="164" fontId="7" fillId="0" borderId="18" xfId="47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/>
    </xf>
    <xf numFmtId="165" fontId="7" fillId="0" borderId="0" xfId="0" applyNumberFormat="1" applyFont="1" applyFill="1" applyBorder="1" applyAlignment="1">
      <alignment horizontal="right" vertical="center"/>
    </xf>
    <xf numFmtId="164" fontId="7" fillId="0" borderId="0" xfId="47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/>
    </xf>
    <xf numFmtId="164" fontId="7" fillId="0" borderId="0" xfId="47" applyNumberFormat="1" applyFont="1" applyFill="1" applyBorder="1" applyAlignment="1">
      <alignment horizontal="center" vertical="center" wrapText="1"/>
    </xf>
    <xf numFmtId="164" fontId="0" fillId="0" borderId="16" xfId="0" applyNumberFormat="1" applyFill="1" applyBorder="1" applyAlignment="1">
      <alignment horizontal="right" vertical="center"/>
    </xf>
    <xf numFmtId="43" fontId="7" fillId="0" borderId="11" xfId="47" applyFont="1" applyFill="1" applyBorder="1" applyAlignment="1">
      <alignment horizontal="left" vertical="center"/>
    </xf>
    <xf numFmtId="43" fontId="7" fillId="0" borderId="11" xfId="47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165" fontId="7" fillId="0" borderId="13" xfId="0" applyNumberFormat="1" applyFont="1" applyFill="1" applyBorder="1" applyAlignment="1">
      <alignment horizontal="right" vertical="center"/>
    </xf>
    <xf numFmtId="164" fontId="8" fillId="0" borderId="13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right" vertical="center"/>
    </xf>
    <xf numFmtId="164" fontId="0" fillId="0" borderId="0" xfId="0" applyNumberFormat="1" applyFill="1" applyAlignment="1">
      <alignment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4" fontId="8" fillId="0" borderId="0" xfId="47" applyNumberFormat="1" applyFont="1" applyFill="1" applyBorder="1" applyAlignment="1">
      <alignment horizontal="right" vertical="center" wrapText="1"/>
    </xf>
    <xf numFmtId="164" fontId="7" fillId="0" borderId="16" xfId="47" applyNumberFormat="1" applyFont="1" applyFill="1" applyBorder="1" applyAlignment="1">
      <alignment horizontal="right" vertical="center" wrapText="1"/>
    </xf>
    <xf numFmtId="164" fontId="4" fillId="0" borderId="0" xfId="47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/>
    </xf>
    <xf numFmtId="166" fontId="3" fillId="0" borderId="0" xfId="0" applyNumberFormat="1" applyFont="1" applyBorder="1" applyAlignment="1">
      <alignment horizontal="right"/>
    </xf>
    <xf numFmtId="166" fontId="0" fillId="0" borderId="0" xfId="0" applyNumberFormat="1" applyFill="1" applyAlignment="1">
      <alignment/>
    </xf>
    <xf numFmtId="0" fontId="5" fillId="0" borderId="0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right" vertical="center"/>
    </xf>
    <xf numFmtId="164" fontId="4" fillId="0" borderId="16" xfId="0" applyNumberFormat="1" applyFont="1" applyBorder="1" applyAlignment="1">
      <alignment horizontal="right" vertical="center"/>
    </xf>
    <xf numFmtId="164" fontId="4" fillId="0" borderId="16" xfId="0" applyNumberFormat="1" applyFont="1" applyFill="1" applyBorder="1" applyAlignment="1">
      <alignment horizontal="right" vertical="center"/>
    </xf>
    <xf numFmtId="164" fontId="4" fillId="0" borderId="17" xfId="0" applyNumberFormat="1" applyFont="1" applyBorder="1" applyAlignment="1">
      <alignment horizontal="right" vertical="center"/>
    </xf>
    <xf numFmtId="164" fontId="8" fillId="0" borderId="0" xfId="47" applyNumberFormat="1" applyFont="1" applyFill="1" applyBorder="1" applyAlignment="1">
      <alignment horizontal="center" vertical="center" wrapText="1"/>
    </xf>
    <xf numFmtId="164" fontId="8" fillId="0" borderId="16" xfId="47" applyNumberFormat="1" applyFont="1" applyFill="1" applyBorder="1" applyAlignment="1">
      <alignment horizontal="center" vertical="center" wrapText="1"/>
    </xf>
    <xf numFmtId="168" fontId="7" fillId="0" borderId="0" xfId="0" applyNumberFormat="1" applyFont="1" applyFill="1" applyBorder="1" applyAlignment="1">
      <alignment horizontal="center" vertical="center"/>
    </xf>
    <xf numFmtId="168" fontId="7" fillId="0" borderId="16" xfId="0" applyNumberFormat="1" applyFont="1" applyFill="1" applyBorder="1" applyAlignment="1">
      <alignment horizontal="center" vertical="center"/>
    </xf>
    <xf numFmtId="43" fontId="3" fillId="0" borderId="18" xfId="47" applyFont="1" applyFill="1" applyBorder="1" applyAlignment="1">
      <alignment horizontal="left"/>
    </xf>
    <xf numFmtId="164" fontId="4" fillId="0" borderId="20" xfId="0" applyNumberFormat="1" applyFont="1" applyBorder="1" applyAlignment="1">
      <alignment horizontal="right" vertical="center"/>
    </xf>
    <xf numFmtId="164" fontId="4" fillId="0" borderId="15" xfId="0" applyNumberFormat="1" applyFont="1" applyBorder="1" applyAlignment="1">
      <alignment horizontal="right" vertical="center"/>
    </xf>
    <xf numFmtId="43" fontId="8" fillId="0" borderId="0" xfId="47" applyFont="1" applyFill="1" applyBorder="1" applyAlignment="1">
      <alignment horizontal="left"/>
    </xf>
    <xf numFmtId="164" fontId="8" fillId="0" borderId="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left"/>
    </xf>
    <xf numFmtId="43" fontId="7" fillId="0" borderId="0" xfId="47" applyFont="1" applyFill="1" applyBorder="1" applyAlignment="1">
      <alignment horizontal="left"/>
    </xf>
    <xf numFmtId="166" fontId="0" fillId="0" borderId="0" xfId="0" applyNumberFormat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/>
    </xf>
    <xf numFmtId="0" fontId="3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/>
    </xf>
    <xf numFmtId="164" fontId="3" fillId="0" borderId="28" xfId="0" applyNumberFormat="1" applyFont="1" applyFill="1" applyBorder="1" applyAlignment="1">
      <alignment horizontal="right"/>
    </xf>
    <xf numFmtId="0" fontId="4" fillId="0" borderId="27" xfId="0" applyFont="1" applyBorder="1" applyAlignment="1">
      <alignment horizontal="left"/>
    </xf>
    <xf numFmtId="164" fontId="3" fillId="0" borderId="28" xfId="0" applyNumberFormat="1" applyFont="1" applyFill="1" applyBorder="1" applyAlignment="1">
      <alignment/>
    </xf>
    <xf numFmtId="43" fontId="3" fillId="0" borderId="27" xfId="47" applyFont="1" applyFill="1" applyBorder="1" applyAlignment="1">
      <alignment horizontal="left"/>
    </xf>
    <xf numFmtId="164" fontId="4" fillId="0" borderId="28" xfId="47" applyNumberFormat="1" applyFont="1" applyFill="1" applyBorder="1" applyAlignment="1">
      <alignment horizontal="right" vertical="center" wrapText="1"/>
    </xf>
    <xf numFmtId="164" fontId="4" fillId="0" borderId="28" xfId="0" applyNumberFormat="1" applyFont="1" applyFill="1" applyBorder="1" applyAlignment="1">
      <alignment horizontal="right" vertical="center"/>
    </xf>
    <xf numFmtId="43" fontId="3" fillId="0" borderId="27" xfId="47" applyFont="1" applyFill="1" applyBorder="1" applyAlignment="1">
      <alignment horizontal="left" wrapText="1"/>
    </xf>
    <xf numFmtId="43" fontId="3" fillId="0" borderId="29" xfId="47" applyFont="1" applyFill="1" applyBorder="1" applyAlignment="1">
      <alignment horizontal="left"/>
    </xf>
    <xf numFmtId="167" fontId="9" fillId="0" borderId="30" xfId="0" applyNumberFormat="1" applyFont="1" applyFill="1" applyBorder="1" applyAlignment="1" applyProtection="1">
      <alignment vertical="center"/>
      <protection/>
    </xf>
    <xf numFmtId="164" fontId="4" fillId="0" borderId="30" xfId="0" applyNumberFormat="1" applyFont="1" applyFill="1" applyBorder="1" applyAlignment="1">
      <alignment horizontal="right" vertical="center"/>
    </xf>
    <xf numFmtId="164" fontId="4" fillId="0" borderId="31" xfId="0" applyNumberFormat="1" applyFont="1" applyFill="1" applyBorder="1" applyAlignment="1">
      <alignment horizontal="right" vertical="center"/>
    </xf>
    <xf numFmtId="167" fontId="9" fillId="0" borderId="30" xfId="0" applyNumberFormat="1" applyFont="1" applyFill="1" applyBorder="1" applyAlignment="1" applyProtection="1">
      <alignment horizontal="right" vertical="center"/>
      <protection/>
    </xf>
    <xf numFmtId="164" fontId="3" fillId="0" borderId="28" xfId="0" applyNumberFormat="1" applyFont="1" applyFill="1" applyBorder="1" applyAlignment="1">
      <alignment horizontal="right" vertical="center"/>
    </xf>
    <xf numFmtId="43" fontId="8" fillId="0" borderId="0" xfId="47" applyFont="1" applyFill="1" applyBorder="1" applyAlignment="1">
      <alignment horizontal="left" vertical="center" wrapText="1"/>
    </xf>
    <xf numFmtId="43" fontId="7" fillId="0" borderId="0" xfId="47" applyFont="1" applyFill="1" applyBorder="1" applyAlignment="1">
      <alignment horizontal="left" vertical="center" wrapText="1"/>
    </xf>
    <xf numFmtId="43" fontId="8" fillId="0" borderId="0" xfId="47" applyFont="1" applyFill="1" applyBorder="1" applyAlignment="1" quotePrefix="1">
      <alignment horizontal="left"/>
    </xf>
    <xf numFmtId="0" fontId="40" fillId="0" borderId="0" xfId="45" applyAlignment="1" applyProtection="1">
      <alignment/>
      <protection/>
    </xf>
    <xf numFmtId="43" fontId="7" fillId="0" borderId="0" xfId="47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43" fontId="50" fillId="33" borderId="23" xfId="47" applyNumberFormat="1" applyFont="1" applyFill="1" applyBorder="1" applyAlignment="1">
      <alignment horizontal="center" vertical="center" wrapText="1"/>
    </xf>
    <xf numFmtId="43" fontId="50" fillId="33" borderId="30" xfId="47" applyNumberFormat="1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/>
    </xf>
    <xf numFmtId="0" fontId="51" fillId="33" borderId="0" xfId="0" applyFont="1" applyFill="1" applyAlignment="1">
      <alignment/>
    </xf>
    <xf numFmtId="2" fontId="50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vertical="center"/>
    </xf>
    <xf numFmtId="0" fontId="51" fillId="33" borderId="0" xfId="0" applyFont="1" applyFill="1" applyBorder="1" applyAlignment="1">
      <alignment horizontal="left" vertical="center"/>
    </xf>
    <xf numFmtId="2" fontId="51" fillId="33" borderId="0" xfId="0" applyNumberFormat="1" applyFont="1" applyFill="1" applyBorder="1" applyAlignment="1">
      <alignment vertical="center"/>
    </xf>
    <xf numFmtId="0" fontId="51" fillId="33" borderId="30" xfId="0" applyFont="1" applyFill="1" applyBorder="1" applyAlignment="1">
      <alignment horizontal="left" vertical="center"/>
    </xf>
    <xf numFmtId="2" fontId="51" fillId="33" borderId="30" xfId="0" applyNumberFormat="1" applyFont="1" applyFill="1" applyBorder="1" applyAlignment="1">
      <alignment vertical="center"/>
    </xf>
    <xf numFmtId="0" fontId="51" fillId="33" borderId="30" xfId="0" applyFont="1" applyFill="1" applyBorder="1" applyAlignment="1">
      <alignment vertical="center"/>
    </xf>
    <xf numFmtId="0" fontId="50" fillId="33" borderId="0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left" vertical="center"/>
    </xf>
    <xf numFmtId="0" fontId="50" fillId="33" borderId="0" xfId="0" applyFont="1" applyFill="1" applyBorder="1" applyAlignment="1">
      <alignment horizontal="right" vertical="center"/>
    </xf>
    <xf numFmtId="2" fontId="50" fillId="33" borderId="0" xfId="0" applyNumberFormat="1" applyFont="1" applyFill="1" applyBorder="1" applyAlignment="1">
      <alignment vertical="center"/>
    </xf>
    <xf numFmtId="0" fontId="50" fillId="33" borderId="0" xfId="0" applyFont="1" applyFill="1" applyBorder="1" applyAlignment="1">
      <alignment vertical="center"/>
    </xf>
    <xf numFmtId="0" fontId="52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43" fontId="8" fillId="0" borderId="0" xfId="47" applyFont="1" applyFill="1" applyBorder="1" applyAlignment="1">
      <alignment horizontal="left" vertical="center" wrapText="1"/>
    </xf>
    <xf numFmtId="43" fontId="7" fillId="0" borderId="0" xfId="47" applyFont="1" applyFill="1" applyBorder="1" applyAlignment="1">
      <alignment horizontal="left" vertical="center" wrapText="1"/>
    </xf>
    <xf numFmtId="43" fontId="50" fillId="33" borderId="23" xfId="47" applyNumberFormat="1" applyFont="1" applyFill="1" applyBorder="1" applyAlignment="1">
      <alignment horizontal="center" vertical="center" wrapText="1"/>
    </xf>
    <xf numFmtId="43" fontId="50" fillId="33" borderId="30" xfId="47" applyNumberFormat="1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50" fillId="33" borderId="23" xfId="0" applyFont="1" applyFill="1" applyBorder="1" applyAlignment="1">
      <alignment horizontal="center" vertical="center" wrapText="1"/>
    </xf>
    <xf numFmtId="0" fontId="50" fillId="33" borderId="3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409575</xdr:colOff>
      <xdr:row>6</xdr:row>
      <xdr:rowOff>123825</xdr:rowOff>
    </xdr:to>
    <xdr:pic>
      <xdr:nvPicPr>
        <xdr:cNvPr id="1" name="2 Imagen" descr="logo_ine_rgb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335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K22"/>
  <sheetViews>
    <sheetView tabSelected="1" zoomScalePageLayoutView="0" workbookViewId="0" topLeftCell="A1">
      <selection activeCell="A9" sqref="A9"/>
    </sheetView>
  </sheetViews>
  <sheetFormatPr defaultColWidth="11.421875" defaultRowHeight="12.75"/>
  <sheetData>
    <row r="8" ht="35.25">
      <c r="A8" s="144" t="s">
        <v>133</v>
      </c>
    </row>
    <row r="10" spans="2:11" ht="12.75">
      <c r="B10" s="145" t="s">
        <v>107</v>
      </c>
      <c r="C10" s="145"/>
      <c r="D10" s="145"/>
      <c r="E10" s="145"/>
      <c r="F10" s="145"/>
      <c r="G10" s="145"/>
      <c r="H10" s="145"/>
      <c r="I10" s="145"/>
      <c r="J10" s="145"/>
      <c r="K10" s="145"/>
    </row>
    <row r="11" ht="19.5" customHeight="1">
      <c r="B11" s="125" t="s">
        <v>87</v>
      </c>
    </row>
    <row r="12" ht="19.5" customHeight="1">
      <c r="B12" s="125" t="s">
        <v>86</v>
      </c>
    </row>
    <row r="13" ht="19.5" customHeight="1">
      <c r="B13" s="125" t="s">
        <v>97</v>
      </c>
    </row>
    <row r="14" ht="19.5" customHeight="1">
      <c r="B14" s="125" t="s">
        <v>98</v>
      </c>
    </row>
    <row r="15" ht="19.5" customHeight="1">
      <c r="B15" s="125" t="s">
        <v>99</v>
      </c>
    </row>
    <row r="16" ht="19.5" customHeight="1">
      <c r="B16" s="125" t="s">
        <v>100</v>
      </c>
    </row>
    <row r="17" ht="19.5" customHeight="1">
      <c r="B17" s="125" t="s">
        <v>101</v>
      </c>
    </row>
    <row r="18" ht="19.5" customHeight="1">
      <c r="B18" s="125" t="s">
        <v>102</v>
      </c>
    </row>
    <row r="19" ht="19.5" customHeight="1">
      <c r="B19" s="125" t="s">
        <v>103</v>
      </c>
    </row>
    <row r="20" ht="19.5" customHeight="1">
      <c r="B20" s="125" t="s">
        <v>104</v>
      </c>
    </row>
    <row r="21" ht="19.5" customHeight="1">
      <c r="B21" s="125" t="s">
        <v>96</v>
      </c>
    </row>
    <row r="22" ht="19.5" customHeight="1">
      <c r="B22" s="125" t="s">
        <v>105</v>
      </c>
    </row>
  </sheetData>
  <sheetProtection/>
  <mergeCells count="1">
    <mergeCell ref="B10:K10"/>
  </mergeCells>
  <hyperlinks>
    <hyperlink ref="B11" location="Nacional!A1" display="CUADRO 1: ESTIMACION DE SUPERFICIE SEMBRADA O PLANTADA A NIVEL NACIONAL AÑO 2007, AÑOS 2009 a 2012 "/>
    <hyperlink ref="B12" location="Regional!A1" display="Regional!A1"/>
    <hyperlink ref="B13" location="XV!A1" display="CUADRO 3: ESTIMACION DE SUPERFICIE SEMBRADA O PLANTADA  REGIÓN DE ARICA Y PARINACOTA. AÑO 2007, AÑOS 2009 A 2012"/>
    <hyperlink ref="B14" location="III!A1" display="CUADRO 4: ESTIMACION DE SUPERFICIE SEMBRADA O PLANTADA  REGIÓN DE ATACAMA.AÑO 2007, AÑOS 2009 A 2012"/>
    <hyperlink ref="B15" location="IV!A1" display="CUADRO 5: ESTIMACION DE SUPERFICIE SEMBRADA O PLANTADA  REGIÓN DE COQUIMBO. AÑO 2007, AÑOS 2009 A 2012"/>
    <hyperlink ref="B16" location="V!A1" display="CUADRO 6: ESTIMACION DE SUPERFICIE SEMBRADA O PLANTADA  REGIÓN DE VALPARAÍSO. AÑO 2007, AÑOS 2009 A 2012"/>
    <hyperlink ref="B17" location="RM!A1" display="CUADRO 7: ESTIMACION DE SUPERFICIE SEMBRADA O PLANTADA REGIÓN METROPOLITANA DE SANTIAGO. AÑO 2007, AÑOS 2009 A 2012"/>
    <hyperlink ref="B18" location="VI!A1" display="CUADRO 8: ESTIMACION DE SUPERFICIE SEMBRADA O PLANTADA  REGIÓN DE O'HIGGINS. AÑO 2007, AÑOS 2009 A 2012"/>
    <hyperlink ref="B19" location="VII!A1" display="CUADRO 9: ESTIMACION DE SUPERFICIE SEMBRADA O PLANTADA  REGIÓN DEL MAULE. AÑO 2007, AÑOS 2009 A 2012"/>
    <hyperlink ref="B20" location="VIII!A1" display="CUADRO 10: ESTIMACION DE SUPERFICIE SEMBRADA O PLANTADA  REGIÓN DEL BIOBÍO. AÑO 2007, AÑOS 2009 A 2012"/>
    <hyperlink ref="B21" location="Frutilla!A1" display="Frutilla!A1"/>
    <hyperlink ref="B22" location="'Coeficientes de variación'!A1" display="CUADRO 12: COEFICIENTES DE VARIACIÓN DE LAS ESTIMACIONES DE SUPERFICIE HORTÍCOLA AÑO 2012"/>
  </hyperlinks>
  <printOptions/>
  <pageMargins left="0.7" right="0.7" top="0.75" bottom="0.75" header="0.3" footer="0.3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zoomScale="80" zoomScaleNormal="80" zoomScalePageLayoutView="0" workbookViewId="0" topLeftCell="A16">
      <selection activeCell="A42" sqref="A42"/>
    </sheetView>
  </sheetViews>
  <sheetFormatPr defaultColWidth="11.421875" defaultRowHeight="12.75"/>
  <cols>
    <col min="1" max="1" width="37.421875" style="0" customWidth="1"/>
    <col min="2" max="3" width="17.00390625" style="0" customWidth="1"/>
    <col min="4" max="6" width="16.140625" style="11" customWidth="1"/>
    <col min="7" max="7" width="11.421875" style="9" customWidth="1"/>
    <col min="8" max="8" width="11.421875" style="8" customWidth="1"/>
  </cols>
  <sheetData>
    <row r="1" spans="1:6" ht="14.25">
      <c r="A1" s="146" t="s">
        <v>16</v>
      </c>
      <c r="B1" s="146"/>
      <c r="C1" s="146"/>
      <c r="D1" s="146"/>
      <c r="E1" s="146"/>
      <c r="F1" s="146"/>
    </row>
    <row r="2" spans="1:6" ht="14.25">
      <c r="A2" s="146" t="s">
        <v>94</v>
      </c>
      <c r="B2" s="146"/>
      <c r="C2" s="146"/>
      <c r="D2" s="146"/>
      <c r="E2" s="146"/>
      <c r="F2" s="146"/>
    </row>
    <row r="3" spans="1:7" ht="14.25">
      <c r="A3" s="146" t="s">
        <v>72</v>
      </c>
      <c r="B3" s="146"/>
      <c r="C3" s="146"/>
      <c r="D3" s="146"/>
      <c r="E3" s="146"/>
      <c r="F3" s="146"/>
      <c r="G3" s="76"/>
    </row>
    <row r="4" spans="1:3" ht="14.25">
      <c r="A4" s="1"/>
      <c r="B4" s="1"/>
      <c r="C4" s="1"/>
    </row>
    <row r="5" spans="1:6" ht="39.75" customHeight="1">
      <c r="A5" s="100" t="s">
        <v>17</v>
      </c>
      <c r="B5" s="101" t="s">
        <v>32</v>
      </c>
      <c r="C5" s="102" t="s">
        <v>63</v>
      </c>
      <c r="D5" s="102" t="s">
        <v>31</v>
      </c>
      <c r="E5" s="102" t="s">
        <v>45</v>
      </c>
      <c r="F5" s="103" t="s">
        <v>62</v>
      </c>
    </row>
    <row r="6" spans="1:6" ht="24" customHeight="1" thickBot="1">
      <c r="A6" s="104"/>
      <c r="B6" s="18" t="s">
        <v>18</v>
      </c>
      <c r="C6" s="18" t="s">
        <v>18</v>
      </c>
      <c r="D6" s="15" t="s">
        <v>18</v>
      </c>
      <c r="E6" s="15" t="s">
        <v>18</v>
      </c>
      <c r="F6" s="105" t="s">
        <v>33</v>
      </c>
    </row>
    <row r="7" spans="1:6" ht="14.25">
      <c r="A7" s="106"/>
      <c r="B7" s="28"/>
      <c r="C7" s="28"/>
      <c r="D7" s="12"/>
      <c r="E7" s="12"/>
      <c r="F7" s="107"/>
    </row>
    <row r="8" spans="1:6" ht="22.5" customHeight="1">
      <c r="A8" s="108" t="s">
        <v>19</v>
      </c>
      <c r="B8" s="10">
        <f>SUM(B10:B38)</f>
        <v>10221.749999999996</v>
      </c>
      <c r="C8" s="10">
        <f>SUM(C10:C38)</f>
        <v>10375.199999999999</v>
      </c>
      <c r="D8" s="10">
        <f>SUM(D10:D38)</f>
        <v>10816.740000000002</v>
      </c>
      <c r="E8" s="10">
        <f>SUM(E10:E38)</f>
        <v>11101.399999999998</v>
      </c>
      <c r="F8" s="121">
        <f>SUM(F10:F38)</f>
        <v>12604.000000000004</v>
      </c>
    </row>
    <row r="9" spans="1:6" ht="22.5" customHeight="1">
      <c r="A9" s="110"/>
      <c r="B9" s="29"/>
      <c r="C9" s="10"/>
      <c r="D9" s="10"/>
      <c r="E9" s="10"/>
      <c r="F9" s="121"/>
    </row>
    <row r="10" spans="1:6" ht="22.5" customHeight="1">
      <c r="A10" s="112" t="s">
        <v>46</v>
      </c>
      <c r="B10" s="29">
        <v>31.7</v>
      </c>
      <c r="C10" s="10" t="s">
        <v>11</v>
      </c>
      <c r="D10" s="10" t="s">
        <v>11</v>
      </c>
      <c r="E10" s="74">
        <v>19</v>
      </c>
      <c r="F10" s="113">
        <v>20.3</v>
      </c>
    </row>
    <row r="11" spans="1:6" ht="22.5" customHeight="1">
      <c r="A11" s="112" t="s">
        <v>12</v>
      </c>
      <c r="B11" s="37">
        <v>266.19</v>
      </c>
      <c r="C11" s="35">
        <v>262.8</v>
      </c>
      <c r="D11" s="35">
        <v>208.12</v>
      </c>
      <c r="E11" s="35">
        <v>250.2</v>
      </c>
      <c r="F11" s="114">
        <v>283</v>
      </c>
    </row>
    <row r="12" spans="1:6" ht="22.5" customHeight="1">
      <c r="A12" s="112" t="s">
        <v>0</v>
      </c>
      <c r="B12" s="37">
        <v>2.8</v>
      </c>
      <c r="C12" s="35" t="s">
        <v>11</v>
      </c>
      <c r="D12" s="35" t="s">
        <v>11</v>
      </c>
      <c r="E12" s="35" t="s">
        <v>11</v>
      </c>
      <c r="F12" s="114">
        <v>0.8</v>
      </c>
    </row>
    <row r="13" spans="1:6" ht="22.5" customHeight="1">
      <c r="A13" s="112" t="s">
        <v>1</v>
      </c>
      <c r="B13" s="37">
        <v>63.2</v>
      </c>
      <c r="C13" s="35" t="s">
        <v>11</v>
      </c>
      <c r="D13" s="35" t="s">
        <v>11</v>
      </c>
      <c r="E13" s="35">
        <v>55.7</v>
      </c>
      <c r="F13" s="114">
        <v>67.3</v>
      </c>
    </row>
    <row r="14" spans="1:6" ht="22.5" customHeight="1">
      <c r="A14" s="112" t="s">
        <v>2</v>
      </c>
      <c r="B14" s="37">
        <v>16.6</v>
      </c>
      <c r="C14" s="35" t="s">
        <v>11</v>
      </c>
      <c r="D14" s="35" t="s">
        <v>11</v>
      </c>
      <c r="E14" s="35">
        <v>3.8</v>
      </c>
      <c r="F14" s="114">
        <v>36.5</v>
      </c>
    </row>
    <row r="15" spans="1:6" ht="22.5" customHeight="1">
      <c r="A15" s="112" t="s">
        <v>20</v>
      </c>
      <c r="B15" s="37">
        <v>442.9</v>
      </c>
      <c r="C15" s="35">
        <v>472</v>
      </c>
      <c r="D15" s="35">
        <v>187.1</v>
      </c>
      <c r="E15" s="35">
        <v>272.1</v>
      </c>
      <c r="F15" s="114">
        <v>279.3</v>
      </c>
    </row>
    <row r="16" spans="1:6" ht="22.5" customHeight="1">
      <c r="A16" s="112" t="s">
        <v>3</v>
      </c>
      <c r="B16" s="37">
        <v>106.2</v>
      </c>
      <c r="C16" s="35">
        <v>86.1</v>
      </c>
      <c r="D16" s="35">
        <v>96.7</v>
      </c>
      <c r="E16" s="35">
        <v>86.4</v>
      </c>
      <c r="F16" s="114">
        <v>99.1</v>
      </c>
    </row>
    <row r="17" spans="1:6" ht="22.5" customHeight="1">
      <c r="A17" s="112" t="s">
        <v>47</v>
      </c>
      <c r="B17" s="37">
        <v>43.8</v>
      </c>
      <c r="C17" s="35" t="s">
        <v>11</v>
      </c>
      <c r="D17" s="35" t="s">
        <v>11</v>
      </c>
      <c r="E17" s="35">
        <v>18.9</v>
      </c>
      <c r="F17" s="114">
        <v>9.5</v>
      </c>
    </row>
    <row r="18" spans="1:6" ht="22.5" customHeight="1">
      <c r="A18" s="115" t="s">
        <v>21</v>
      </c>
      <c r="B18" s="37">
        <v>508.3</v>
      </c>
      <c r="C18" s="35">
        <v>497.9</v>
      </c>
      <c r="D18" s="35">
        <v>606.91</v>
      </c>
      <c r="E18" s="35">
        <v>602.6</v>
      </c>
      <c r="F18" s="114">
        <v>897.9</v>
      </c>
    </row>
    <row r="19" spans="1:6" ht="22.5" customHeight="1">
      <c r="A19" s="115" t="s">
        <v>22</v>
      </c>
      <c r="B19" s="37">
        <v>87.3</v>
      </c>
      <c r="C19" s="35">
        <v>86.6</v>
      </c>
      <c r="D19" s="35">
        <v>117.46</v>
      </c>
      <c r="E19" s="35">
        <v>108.4</v>
      </c>
      <c r="F19" s="114">
        <v>135.2</v>
      </c>
    </row>
    <row r="20" spans="1:6" ht="22.5" customHeight="1">
      <c r="A20" s="112" t="s">
        <v>4</v>
      </c>
      <c r="B20" s="37">
        <v>1785.34</v>
      </c>
      <c r="C20" s="35">
        <v>1888.2</v>
      </c>
      <c r="D20" s="35">
        <v>1955.75</v>
      </c>
      <c r="E20" s="35">
        <v>2293.2</v>
      </c>
      <c r="F20" s="114">
        <v>3615.2</v>
      </c>
    </row>
    <row r="21" spans="1:6" ht="22.5" customHeight="1">
      <c r="A21" s="112" t="s">
        <v>5</v>
      </c>
      <c r="B21" s="37">
        <v>124.7</v>
      </c>
      <c r="C21" s="35">
        <v>131.7</v>
      </c>
      <c r="D21" s="35">
        <v>149.69</v>
      </c>
      <c r="E21" s="35">
        <v>148.8</v>
      </c>
      <c r="F21" s="114">
        <v>410.3</v>
      </c>
    </row>
    <row r="22" spans="1:6" ht="22.5" customHeight="1">
      <c r="A22" s="112" t="s">
        <v>23</v>
      </c>
      <c r="B22" s="37">
        <v>889.5</v>
      </c>
      <c r="C22" s="35">
        <v>1464.1</v>
      </c>
      <c r="D22" s="35">
        <v>1419.39</v>
      </c>
      <c r="E22" s="35">
        <v>1243.3</v>
      </c>
      <c r="F22" s="114">
        <v>857.5</v>
      </c>
    </row>
    <row r="23" spans="1:6" ht="22.5" customHeight="1">
      <c r="A23" s="112" t="s">
        <v>48</v>
      </c>
      <c r="B23" s="37">
        <v>0</v>
      </c>
      <c r="C23" s="35"/>
      <c r="D23" s="35"/>
      <c r="E23" s="35" t="s">
        <v>11</v>
      </c>
      <c r="F23" s="114" t="s">
        <v>11</v>
      </c>
    </row>
    <row r="24" spans="1:6" ht="22.5" customHeight="1">
      <c r="A24" s="112" t="s">
        <v>6</v>
      </c>
      <c r="B24" s="37">
        <v>107.1</v>
      </c>
      <c r="C24" s="35">
        <v>103.3</v>
      </c>
      <c r="D24" s="35">
        <v>256.54</v>
      </c>
      <c r="E24" s="35">
        <v>145.2</v>
      </c>
      <c r="F24" s="114">
        <v>70.9</v>
      </c>
    </row>
    <row r="25" spans="1:6" ht="22.5" customHeight="1">
      <c r="A25" s="112" t="s">
        <v>7</v>
      </c>
      <c r="B25" s="37">
        <v>431.13</v>
      </c>
      <c r="C25" s="35">
        <v>387.9</v>
      </c>
      <c r="D25" s="35">
        <v>480.4</v>
      </c>
      <c r="E25" s="35">
        <v>402.4</v>
      </c>
      <c r="F25" s="114">
        <v>464.8</v>
      </c>
    </row>
    <row r="26" spans="1:6" ht="22.5" customHeight="1">
      <c r="A26" s="112" t="s">
        <v>13</v>
      </c>
      <c r="B26" s="37">
        <v>490.7</v>
      </c>
      <c r="C26" s="35">
        <v>523</v>
      </c>
      <c r="D26" s="35">
        <v>578.55</v>
      </c>
      <c r="E26" s="35">
        <v>480.5</v>
      </c>
      <c r="F26" s="114">
        <v>885.5</v>
      </c>
    </row>
    <row r="27" spans="1:8" s="21" customFormat="1" ht="22.5" customHeight="1">
      <c r="A27" s="112" t="s">
        <v>14</v>
      </c>
      <c r="B27" s="37">
        <v>80.2</v>
      </c>
      <c r="C27" s="35">
        <v>5</v>
      </c>
      <c r="D27" s="35" t="s">
        <v>11</v>
      </c>
      <c r="E27" s="35" t="s">
        <v>11</v>
      </c>
      <c r="F27" s="114">
        <v>34</v>
      </c>
      <c r="G27" s="78"/>
      <c r="H27" s="67"/>
    </row>
    <row r="28" spans="1:6" ht="22.5" customHeight="1">
      <c r="A28" s="112" t="s">
        <v>49</v>
      </c>
      <c r="B28" s="37">
        <v>121.7</v>
      </c>
      <c r="C28" s="35" t="s">
        <v>11</v>
      </c>
      <c r="D28" s="35" t="s">
        <v>11</v>
      </c>
      <c r="E28" s="35">
        <v>84.7</v>
      </c>
      <c r="F28" s="114">
        <v>104.2</v>
      </c>
    </row>
    <row r="29" spans="1:6" ht="22.5" customHeight="1">
      <c r="A29" s="112" t="s">
        <v>8</v>
      </c>
      <c r="B29" s="37">
        <v>116.08</v>
      </c>
      <c r="C29" s="35">
        <v>132.3</v>
      </c>
      <c r="D29" s="35">
        <v>155.85</v>
      </c>
      <c r="E29" s="35">
        <v>48.9</v>
      </c>
      <c r="F29" s="114">
        <v>72.2</v>
      </c>
    </row>
    <row r="30" spans="1:6" ht="22.5" customHeight="1">
      <c r="A30" s="115" t="s">
        <v>24</v>
      </c>
      <c r="B30" s="37">
        <v>447.95</v>
      </c>
      <c r="C30" s="35">
        <v>560.1</v>
      </c>
      <c r="D30" s="35">
        <v>578.57</v>
      </c>
      <c r="E30" s="35">
        <v>569.3</v>
      </c>
      <c r="F30" s="114">
        <v>554.2</v>
      </c>
    </row>
    <row r="31" spans="1:6" ht="22.5" customHeight="1">
      <c r="A31" s="115" t="s">
        <v>25</v>
      </c>
      <c r="B31" s="37">
        <v>272.07</v>
      </c>
      <c r="C31" s="35">
        <v>198.6</v>
      </c>
      <c r="D31" s="35">
        <v>195.84</v>
      </c>
      <c r="E31" s="35">
        <v>297.8</v>
      </c>
      <c r="F31" s="114">
        <v>203.2</v>
      </c>
    </row>
    <row r="32" spans="1:6" ht="22.5" customHeight="1">
      <c r="A32" s="112" t="s">
        <v>9</v>
      </c>
      <c r="B32" s="37">
        <v>270.32</v>
      </c>
      <c r="C32" s="35">
        <v>305.2</v>
      </c>
      <c r="D32" s="35">
        <v>282.22</v>
      </c>
      <c r="E32" s="35">
        <v>224.3</v>
      </c>
      <c r="F32" s="114">
        <v>306.5</v>
      </c>
    </row>
    <row r="33" spans="1:6" ht="22.5" customHeight="1">
      <c r="A33" s="112" t="s">
        <v>15</v>
      </c>
      <c r="B33" s="37">
        <v>1129.4</v>
      </c>
      <c r="C33" s="35">
        <v>1058.6</v>
      </c>
      <c r="D33" s="35">
        <v>1246.38</v>
      </c>
      <c r="E33" s="35">
        <v>1306.1</v>
      </c>
      <c r="F33" s="114">
        <v>1157.4</v>
      </c>
    </row>
    <row r="34" spans="1:6" ht="22.5" customHeight="1">
      <c r="A34" s="112" t="s">
        <v>26</v>
      </c>
      <c r="B34" s="37">
        <v>937.9</v>
      </c>
      <c r="C34" s="35">
        <v>770.2</v>
      </c>
      <c r="D34" s="35">
        <v>775.87</v>
      </c>
      <c r="E34" s="35">
        <v>851.6</v>
      </c>
      <c r="F34" s="114">
        <v>1010.2</v>
      </c>
    </row>
    <row r="35" spans="1:6" ht="22.5" customHeight="1">
      <c r="A35" s="112" t="s">
        <v>10</v>
      </c>
      <c r="B35" s="37">
        <v>82.8</v>
      </c>
      <c r="C35" s="35">
        <v>16.5</v>
      </c>
      <c r="D35" s="35">
        <v>68.4</v>
      </c>
      <c r="E35" s="35" t="s">
        <v>11</v>
      </c>
      <c r="F35" s="114">
        <v>17.5</v>
      </c>
    </row>
    <row r="36" spans="1:6" ht="22.5" customHeight="1">
      <c r="A36" s="115" t="s">
        <v>27</v>
      </c>
      <c r="B36" s="37">
        <v>55.53</v>
      </c>
      <c r="C36" s="35">
        <v>101.9</v>
      </c>
      <c r="D36" s="35">
        <v>52.05</v>
      </c>
      <c r="E36" s="35">
        <v>29.9</v>
      </c>
      <c r="F36" s="114">
        <v>39.9</v>
      </c>
    </row>
    <row r="37" spans="1:6" ht="22.5" customHeight="1">
      <c r="A37" s="115" t="s">
        <v>28</v>
      </c>
      <c r="B37" s="37">
        <v>657.04</v>
      </c>
      <c r="C37" s="35">
        <v>726.9</v>
      </c>
      <c r="D37" s="35">
        <v>921.35</v>
      </c>
      <c r="E37" s="35">
        <v>912.5</v>
      </c>
      <c r="F37" s="114">
        <v>811.4</v>
      </c>
    </row>
    <row r="38" spans="1:6" ht="22.5" customHeight="1">
      <c r="A38" s="116" t="s">
        <v>29</v>
      </c>
      <c r="B38" s="120">
        <v>653.3</v>
      </c>
      <c r="C38" s="118">
        <v>596.3</v>
      </c>
      <c r="D38" s="118">
        <v>483.6</v>
      </c>
      <c r="E38" s="118">
        <v>645.8</v>
      </c>
      <c r="F38" s="119">
        <v>160.2</v>
      </c>
    </row>
    <row r="39" spans="1:18" s="21" customFormat="1" ht="21.75" customHeight="1">
      <c r="A39" s="98" t="s">
        <v>71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20"/>
      <c r="M39" s="20"/>
      <c r="N39" s="20"/>
      <c r="O39" s="20"/>
      <c r="P39" s="20"/>
      <c r="Q39" s="20"/>
      <c r="R39" s="20"/>
    </row>
    <row r="40" spans="1:8" s="96" customFormat="1" ht="15">
      <c r="A40" s="124" t="s">
        <v>80</v>
      </c>
      <c r="B40" s="93"/>
      <c r="C40" s="93"/>
      <c r="D40" s="93"/>
      <c r="E40" s="93"/>
      <c r="F40" s="93"/>
      <c r="G40" s="94"/>
      <c r="H40" s="95"/>
    </row>
    <row r="41" spans="1:8" s="96" customFormat="1" ht="12.75">
      <c r="A41" s="92" t="s">
        <v>79</v>
      </c>
      <c r="B41" s="93"/>
      <c r="C41" s="93"/>
      <c r="D41" s="93"/>
      <c r="E41" s="93"/>
      <c r="F41" s="93"/>
      <c r="G41" s="94"/>
      <c r="H41" s="95"/>
    </row>
    <row r="42" spans="1:8" s="96" customFormat="1" ht="12.75">
      <c r="A42" s="124"/>
      <c r="B42" s="93"/>
      <c r="C42" s="93"/>
      <c r="D42" s="93"/>
      <c r="E42" s="93"/>
      <c r="F42" s="93"/>
      <c r="G42" s="94"/>
      <c r="H42" s="95"/>
    </row>
    <row r="43" spans="1:8" s="96" customFormat="1" ht="12.75">
      <c r="A43" s="124" t="s">
        <v>84</v>
      </c>
      <c r="B43" s="93"/>
      <c r="C43" s="93"/>
      <c r="D43" s="93"/>
      <c r="E43" s="93"/>
      <c r="F43" s="93"/>
      <c r="G43" s="94"/>
      <c r="H43" s="95"/>
    </row>
    <row r="44" spans="1:6" ht="12.75">
      <c r="A44" s="124" t="s">
        <v>75</v>
      </c>
      <c r="D44"/>
      <c r="E44"/>
      <c r="F44"/>
    </row>
    <row r="45" spans="1:8" s="96" customFormat="1" ht="12.75">
      <c r="A45" s="124" t="s">
        <v>106</v>
      </c>
      <c r="B45" s="93"/>
      <c r="C45" s="93"/>
      <c r="D45" s="93"/>
      <c r="E45" s="93"/>
      <c r="F45" s="93"/>
      <c r="G45" s="94"/>
      <c r="H45" s="95"/>
    </row>
    <row r="46" spans="1:8" s="96" customFormat="1" ht="12.75">
      <c r="A46" s="124" t="s">
        <v>74</v>
      </c>
      <c r="B46" s="93"/>
      <c r="C46" s="93"/>
      <c r="D46" s="93"/>
      <c r="E46" s="93"/>
      <c r="F46" s="93"/>
      <c r="G46" s="94"/>
      <c r="H46" s="95"/>
    </row>
    <row r="47" spans="1:6" ht="12.75">
      <c r="A47" s="124" t="s">
        <v>136</v>
      </c>
      <c r="D47"/>
      <c r="E47"/>
      <c r="F47"/>
    </row>
    <row r="48" spans="1:6" ht="12.75">
      <c r="A48" s="124" t="s">
        <v>76</v>
      </c>
      <c r="D48"/>
      <c r="E48"/>
      <c r="F48"/>
    </row>
    <row r="49" spans="1:18" s="21" customFormat="1" ht="12.75">
      <c r="A49" s="126" t="s">
        <v>73</v>
      </c>
      <c r="B49" s="20"/>
      <c r="C49" s="64"/>
      <c r="D49" s="64"/>
      <c r="E49" s="64"/>
      <c r="F49" s="64"/>
      <c r="G49" s="64"/>
      <c r="H49" s="64"/>
      <c r="I49" s="65"/>
      <c r="J49" s="64"/>
      <c r="K49" s="66"/>
      <c r="L49" s="20"/>
      <c r="M49" s="20"/>
      <c r="N49" s="20"/>
      <c r="O49" s="20"/>
      <c r="P49" s="20"/>
      <c r="Q49" s="20"/>
      <c r="R49" s="20"/>
    </row>
  </sheetData>
  <sheetProtection/>
  <mergeCells count="3">
    <mergeCell ref="A1:F1"/>
    <mergeCell ref="A2:F2"/>
    <mergeCell ref="A3:F3"/>
  </mergeCells>
  <printOptions/>
  <pageMargins left="0.75" right="0.75" top="1" bottom="1" header="0" footer="0"/>
  <pageSetup fitToHeight="1" fitToWidth="1" horizontalDpi="600" verticalDpi="600" orientation="portrait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zoomScale="90" zoomScaleNormal="90" zoomScalePageLayoutView="0" workbookViewId="0" topLeftCell="A22">
      <selection activeCell="A42" sqref="A42"/>
    </sheetView>
  </sheetViews>
  <sheetFormatPr defaultColWidth="11.421875" defaultRowHeight="12.75"/>
  <cols>
    <col min="1" max="1" width="37.421875" style="0" customWidth="1"/>
    <col min="2" max="3" width="16.8515625" style="0" customWidth="1"/>
    <col min="4" max="6" width="16.8515625" style="11" customWidth="1"/>
    <col min="7" max="7" width="11.421875" style="9" customWidth="1"/>
    <col min="8" max="8" width="11.421875" style="8" customWidth="1"/>
  </cols>
  <sheetData>
    <row r="1" spans="1:6" ht="14.25">
      <c r="A1" s="146" t="s">
        <v>16</v>
      </c>
      <c r="B1" s="146"/>
      <c r="C1" s="146"/>
      <c r="D1" s="146"/>
      <c r="E1" s="146"/>
      <c r="F1" s="146"/>
    </row>
    <row r="2" spans="1:6" ht="14.25">
      <c r="A2" s="146" t="s">
        <v>95</v>
      </c>
      <c r="B2" s="146"/>
      <c r="C2" s="146"/>
      <c r="D2" s="146"/>
      <c r="E2" s="146"/>
      <c r="F2" s="146"/>
    </row>
    <row r="3" spans="1:7" ht="14.25">
      <c r="A3" s="146" t="s">
        <v>72</v>
      </c>
      <c r="B3" s="146"/>
      <c r="C3" s="146"/>
      <c r="D3" s="146"/>
      <c r="E3" s="146"/>
      <c r="F3" s="146"/>
      <c r="G3" s="76"/>
    </row>
    <row r="4" spans="1:3" ht="14.25">
      <c r="A4" s="1"/>
      <c r="B4" s="1"/>
      <c r="C4" s="1"/>
    </row>
    <row r="5" spans="1:6" ht="39.75" customHeight="1">
      <c r="A5" s="100" t="s">
        <v>17</v>
      </c>
      <c r="B5" s="101" t="s">
        <v>32</v>
      </c>
      <c r="C5" s="102" t="s">
        <v>63</v>
      </c>
      <c r="D5" s="102" t="s">
        <v>31</v>
      </c>
      <c r="E5" s="102" t="s">
        <v>45</v>
      </c>
      <c r="F5" s="103" t="s">
        <v>62</v>
      </c>
    </row>
    <row r="6" spans="1:6" ht="24" customHeight="1" thickBot="1">
      <c r="A6" s="104"/>
      <c r="B6" s="18" t="s">
        <v>18</v>
      </c>
      <c r="C6" s="15" t="s">
        <v>18</v>
      </c>
      <c r="D6" s="15" t="s">
        <v>18</v>
      </c>
      <c r="E6" s="15" t="s">
        <v>18</v>
      </c>
      <c r="F6" s="105" t="s">
        <v>33</v>
      </c>
    </row>
    <row r="7" spans="1:6" ht="14.25">
      <c r="A7" s="106"/>
      <c r="B7" s="28"/>
      <c r="C7" s="28"/>
      <c r="D7" s="12"/>
      <c r="E7" s="12"/>
      <c r="F7" s="107"/>
    </row>
    <row r="8" spans="1:6" ht="22.5" customHeight="1">
      <c r="A8" s="108" t="s">
        <v>19</v>
      </c>
      <c r="B8" s="10">
        <f>SUM(B10:B38)</f>
        <v>5646.15</v>
      </c>
      <c r="C8" s="10">
        <f>SUM(C10:C38)</f>
        <v>5478.400000000001</v>
      </c>
      <c r="D8" s="10">
        <f>SUM(D10:D38)</f>
        <v>4742.61</v>
      </c>
      <c r="E8" s="10">
        <f>SUM(E10:E38)</f>
        <v>5082.400000000001</v>
      </c>
      <c r="F8" s="121">
        <f>SUM(F10:F38)</f>
        <v>4733.6</v>
      </c>
    </row>
    <row r="9" spans="1:6" ht="22.5" customHeight="1">
      <c r="A9" s="110"/>
      <c r="B9" s="29"/>
      <c r="C9" s="10"/>
      <c r="D9" s="10"/>
      <c r="E9" s="10"/>
      <c r="F9" s="121"/>
    </row>
    <row r="10" spans="1:6" ht="22.5" customHeight="1">
      <c r="A10" s="112" t="s">
        <v>46</v>
      </c>
      <c r="B10" s="29">
        <v>29.4</v>
      </c>
      <c r="C10" s="10" t="s">
        <v>11</v>
      </c>
      <c r="D10" s="10" t="s">
        <v>11</v>
      </c>
      <c r="E10" s="74">
        <v>17.8</v>
      </c>
      <c r="F10" s="113">
        <v>24</v>
      </c>
    </row>
    <row r="11" spans="1:6" ht="22.5" customHeight="1">
      <c r="A11" s="112" t="s">
        <v>12</v>
      </c>
      <c r="B11" s="37">
        <v>1</v>
      </c>
      <c r="C11" s="35">
        <v>0</v>
      </c>
      <c r="D11" s="35">
        <v>2.95</v>
      </c>
      <c r="E11" s="35">
        <v>2.4</v>
      </c>
      <c r="F11" s="114">
        <v>4.9</v>
      </c>
    </row>
    <row r="12" spans="1:6" ht="22.5" customHeight="1">
      <c r="A12" s="112" t="s">
        <v>0</v>
      </c>
      <c r="B12" s="37">
        <v>4.2</v>
      </c>
      <c r="C12" s="35">
        <v>0</v>
      </c>
      <c r="D12" s="35" t="s">
        <v>11</v>
      </c>
      <c r="E12" s="35">
        <v>5.5</v>
      </c>
      <c r="F12" s="114">
        <v>5.8</v>
      </c>
    </row>
    <row r="13" spans="1:6" ht="22.5" customHeight="1">
      <c r="A13" s="112" t="s">
        <v>1</v>
      </c>
      <c r="B13" s="37">
        <v>5.7</v>
      </c>
      <c r="C13" s="35">
        <v>0</v>
      </c>
      <c r="D13" s="35" t="s">
        <v>11</v>
      </c>
      <c r="E13" s="35" t="s">
        <v>11</v>
      </c>
      <c r="F13" s="114">
        <v>7</v>
      </c>
    </row>
    <row r="14" spans="1:6" ht="22.5" customHeight="1">
      <c r="A14" s="112" t="s">
        <v>2</v>
      </c>
      <c r="B14" s="37">
        <v>10.7</v>
      </c>
      <c r="C14" s="35">
        <v>9.1</v>
      </c>
      <c r="D14" s="35">
        <v>22.67</v>
      </c>
      <c r="E14" s="35">
        <v>6.4</v>
      </c>
      <c r="F14" s="114">
        <v>5.4</v>
      </c>
    </row>
    <row r="15" spans="1:6" ht="22.5" customHeight="1">
      <c r="A15" s="112" t="s">
        <v>20</v>
      </c>
      <c r="B15" s="37">
        <v>668.1</v>
      </c>
      <c r="C15" s="35">
        <v>690.9</v>
      </c>
      <c r="D15" s="35">
        <v>422.57</v>
      </c>
      <c r="E15" s="35">
        <v>542.4</v>
      </c>
      <c r="F15" s="114">
        <v>654.3</v>
      </c>
    </row>
    <row r="16" spans="1:6" ht="22.5" customHeight="1">
      <c r="A16" s="112" t="s">
        <v>3</v>
      </c>
      <c r="B16" s="37">
        <v>20.41</v>
      </c>
      <c r="C16" s="35">
        <v>16.1</v>
      </c>
      <c r="D16" s="35">
        <v>59.85</v>
      </c>
      <c r="E16" s="35">
        <v>43.7</v>
      </c>
      <c r="F16" s="114">
        <v>19.9</v>
      </c>
    </row>
    <row r="17" spans="1:6" ht="22.5" customHeight="1">
      <c r="A17" s="112" t="s">
        <v>47</v>
      </c>
      <c r="B17" s="37">
        <v>0</v>
      </c>
      <c r="C17" s="10" t="s">
        <v>11</v>
      </c>
      <c r="D17" s="10" t="s">
        <v>11</v>
      </c>
      <c r="E17" s="35" t="s">
        <v>11</v>
      </c>
      <c r="F17" s="114">
        <v>3.6</v>
      </c>
    </row>
    <row r="18" spans="1:6" ht="22.5" customHeight="1">
      <c r="A18" s="115" t="s">
        <v>21</v>
      </c>
      <c r="B18" s="37">
        <v>26.8</v>
      </c>
      <c r="C18" s="35">
        <v>17.2</v>
      </c>
      <c r="D18" s="35">
        <v>26.52</v>
      </c>
      <c r="E18" s="35">
        <v>23.4</v>
      </c>
      <c r="F18" s="114">
        <v>18</v>
      </c>
    </row>
    <row r="19" spans="1:6" ht="22.5" customHeight="1">
      <c r="A19" s="115" t="s">
        <v>22</v>
      </c>
      <c r="B19" s="37">
        <v>10.8</v>
      </c>
      <c r="C19" s="35">
        <v>11.9</v>
      </c>
      <c r="D19" s="35" t="s">
        <v>11</v>
      </c>
      <c r="E19" s="35">
        <v>5.5</v>
      </c>
      <c r="F19" s="114">
        <v>2.8</v>
      </c>
    </row>
    <row r="20" spans="1:6" ht="22.5" customHeight="1">
      <c r="A20" s="112" t="s">
        <v>4</v>
      </c>
      <c r="B20" s="37">
        <v>757.2</v>
      </c>
      <c r="C20" s="35">
        <v>644.9</v>
      </c>
      <c r="D20" s="35">
        <v>402.16</v>
      </c>
      <c r="E20" s="35">
        <v>589.7</v>
      </c>
      <c r="F20" s="114">
        <v>871.6</v>
      </c>
    </row>
    <row r="21" spans="1:6" ht="22.5" customHeight="1">
      <c r="A21" s="112" t="s">
        <v>5</v>
      </c>
      <c r="B21" s="37">
        <v>6.31</v>
      </c>
      <c r="C21" s="35">
        <v>0</v>
      </c>
      <c r="D21" s="35">
        <v>5.78</v>
      </c>
      <c r="E21" s="35">
        <v>5.2</v>
      </c>
      <c r="F21" s="114">
        <v>7</v>
      </c>
    </row>
    <row r="22" spans="1:6" ht="22.5" customHeight="1">
      <c r="A22" s="112" t="s">
        <v>23</v>
      </c>
      <c r="B22" s="37">
        <v>1082.4</v>
      </c>
      <c r="C22" s="35">
        <v>1287.4</v>
      </c>
      <c r="D22" s="35">
        <v>1161.95</v>
      </c>
      <c r="E22" s="35">
        <v>1238.4</v>
      </c>
      <c r="F22" s="114">
        <v>1323.7</v>
      </c>
    </row>
    <row r="23" spans="1:6" ht="22.5" customHeight="1">
      <c r="A23" s="112" t="s">
        <v>48</v>
      </c>
      <c r="B23" s="37">
        <v>25.2</v>
      </c>
      <c r="C23" s="10" t="s">
        <v>11</v>
      </c>
      <c r="D23" s="10" t="s">
        <v>11</v>
      </c>
      <c r="E23" s="35">
        <v>4.6</v>
      </c>
      <c r="F23" s="114">
        <v>6.3</v>
      </c>
    </row>
    <row r="24" spans="1:6" ht="22.5" customHeight="1">
      <c r="A24" s="112" t="s">
        <v>6</v>
      </c>
      <c r="B24" s="37">
        <v>56.4</v>
      </c>
      <c r="C24" s="35">
        <v>32.1</v>
      </c>
      <c r="D24" s="35">
        <v>47.7</v>
      </c>
      <c r="E24" s="35">
        <v>22</v>
      </c>
      <c r="F24" s="114">
        <v>28.7</v>
      </c>
    </row>
    <row r="25" spans="1:6" ht="22.5" customHeight="1">
      <c r="A25" s="112" t="s">
        <v>7</v>
      </c>
      <c r="B25" s="37">
        <v>104.33</v>
      </c>
      <c r="C25" s="35">
        <v>91</v>
      </c>
      <c r="D25" s="35">
        <v>89.85</v>
      </c>
      <c r="E25" s="35">
        <v>116.6</v>
      </c>
      <c r="F25" s="114">
        <v>134.9</v>
      </c>
    </row>
    <row r="26" spans="1:6" ht="22.5" customHeight="1">
      <c r="A26" s="112" t="s">
        <v>13</v>
      </c>
      <c r="B26" s="37">
        <v>41.8</v>
      </c>
      <c r="C26" s="35">
        <v>34.8</v>
      </c>
      <c r="D26" s="35">
        <v>43.56</v>
      </c>
      <c r="E26" s="35">
        <v>70.5</v>
      </c>
      <c r="F26" s="114">
        <v>40.1</v>
      </c>
    </row>
    <row r="27" spans="1:8" s="21" customFormat="1" ht="22.5" customHeight="1">
      <c r="A27" s="112" t="s">
        <v>14</v>
      </c>
      <c r="B27" s="37">
        <v>1</v>
      </c>
      <c r="C27" s="35">
        <v>0</v>
      </c>
      <c r="D27" s="35" t="s">
        <v>11</v>
      </c>
      <c r="E27" s="35" t="s">
        <v>11</v>
      </c>
      <c r="F27" s="114">
        <v>0.7</v>
      </c>
      <c r="G27" s="78"/>
      <c r="H27" s="67"/>
    </row>
    <row r="28" spans="1:6" ht="22.5" customHeight="1">
      <c r="A28" s="112" t="s">
        <v>49</v>
      </c>
      <c r="B28" s="37">
        <v>34.4</v>
      </c>
      <c r="C28" s="10" t="s">
        <v>11</v>
      </c>
      <c r="D28" s="10" t="s">
        <v>11</v>
      </c>
      <c r="E28" s="35" t="s">
        <v>11</v>
      </c>
      <c r="F28" s="114">
        <v>2.5</v>
      </c>
    </row>
    <row r="29" spans="1:6" ht="22.5" customHeight="1">
      <c r="A29" s="112" t="s">
        <v>8</v>
      </c>
      <c r="B29" s="37">
        <v>1.49</v>
      </c>
      <c r="C29" s="35">
        <v>0</v>
      </c>
      <c r="D29" s="35" t="s">
        <v>11</v>
      </c>
      <c r="E29" s="35" t="s">
        <v>11</v>
      </c>
      <c r="F29" s="114">
        <v>0.9</v>
      </c>
    </row>
    <row r="30" spans="1:6" ht="22.5" customHeight="1">
      <c r="A30" s="115" t="s">
        <v>24</v>
      </c>
      <c r="B30" s="37">
        <v>130</v>
      </c>
      <c r="C30" s="35">
        <v>127.2</v>
      </c>
      <c r="D30" s="35">
        <v>144.91</v>
      </c>
      <c r="E30" s="35">
        <v>140.7</v>
      </c>
      <c r="F30" s="114">
        <v>106.4</v>
      </c>
    </row>
    <row r="31" spans="1:6" ht="22.5" customHeight="1">
      <c r="A31" s="115" t="s">
        <v>25</v>
      </c>
      <c r="B31" s="37">
        <v>162.17</v>
      </c>
      <c r="C31" s="35">
        <v>224.2</v>
      </c>
      <c r="D31" s="35">
        <v>188.76</v>
      </c>
      <c r="E31" s="35">
        <v>90</v>
      </c>
      <c r="F31" s="114">
        <v>172.5</v>
      </c>
    </row>
    <row r="32" spans="1:6" ht="22.5" customHeight="1">
      <c r="A32" s="112" t="s">
        <v>9</v>
      </c>
      <c r="B32" s="37">
        <v>29.63</v>
      </c>
      <c r="C32" s="35">
        <v>15.3</v>
      </c>
      <c r="D32" s="35" t="s">
        <v>11</v>
      </c>
      <c r="E32" s="35">
        <v>23</v>
      </c>
      <c r="F32" s="114">
        <v>19.8</v>
      </c>
    </row>
    <row r="33" spans="1:6" ht="22.5" customHeight="1">
      <c r="A33" s="112" t="s">
        <v>15</v>
      </c>
      <c r="B33" s="37">
        <v>26.1</v>
      </c>
      <c r="C33" s="35">
        <v>17.9</v>
      </c>
      <c r="D33" s="35">
        <v>23.46</v>
      </c>
      <c r="E33" s="35">
        <v>45.1</v>
      </c>
      <c r="F33" s="114">
        <v>34.5</v>
      </c>
    </row>
    <row r="34" spans="1:6" ht="22.5" customHeight="1">
      <c r="A34" s="112" t="s">
        <v>26</v>
      </c>
      <c r="B34" s="37">
        <v>466.65</v>
      </c>
      <c r="C34" s="35">
        <v>246.4</v>
      </c>
      <c r="D34" s="35">
        <v>402.88</v>
      </c>
      <c r="E34" s="35">
        <v>246.1</v>
      </c>
      <c r="F34" s="114">
        <v>323.3</v>
      </c>
    </row>
    <row r="35" spans="1:6" ht="22.5" customHeight="1">
      <c r="A35" s="112" t="s">
        <v>10</v>
      </c>
      <c r="B35" s="37">
        <v>999.67</v>
      </c>
      <c r="C35" s="35">
        <v>1470.9</v>
      </c>
      <c r="D35" s="35">
        <v>1020.13</v>
      </c>
      <c r="E35" s="35">
        <v>1485.2</v>
      </c>
      <c r="F35" s="114">
        <v>733.3</v>
      </c>
    </row>
    <row r="36" spans="1:6" ht="22.5" customHeight="1">
      <c r="A36" s="115" t="s">
        <v>27</v>
      </c>
      <c r="B36" s="37">
        <v>14.84</v>
      </c>
      <c r="C36" s="35">
        <v>11</v>
      </c>
      <c r="D36" s="35">
        <v>14.76</v>
      </c>
      <c r="E36" s="35">
        <v>15.6</v>
      </c>
      <c r="F36" s="114">
        <v>6.7</v>
      </c>
    </row>
    <row r="37" spans="1:6" ht="22.5" customHeight="1">
      <c r="A37" s="115" t="s">
        <v>28</v>
      </c>
      <c r="B37" s="37">
        <v>39.25</v>
      </c>
      <c r="C37" s="35">
        <v>23.5</v>
      </c>
      <c r="D37" s="35">
        <v>35.25</v>
      </c>
      <c r="E37" s="35">
        <v>51.6</v>
      </c>
      <c r="F37" s="114">
        <v>24.1</v>
      </c>
    </row>
    <row r="38" spans="1:6" ht="22.5" customHeight="1">
      <c r="A38" s="116" t="s">
        <v>29</v>
      </c>
      <c r="B38" s="120">
        <v>890.2</v>
      </c>
      <c r="C38" s="118">
        <v>506.6</v>
      </c>
      <c r="D38" s="118">
        <v>626.9</v>
      </c>
      <c r="E38" s="118">
        <v>291</v>
      </c>
      <c r="F38" s="119">
        <v>150.9</v>
      </c>
    </row>
    <row r="39" spans="1:18" s="21" customFormat="1" ht="21.75" customHeight="1">
      <c r="A39" s="98" t="s">
        <v>71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20"/>
      <c r="M39" s="20"/>
      <c r="N39" s="20"/>
      <c r="O39" s="20"/>
      <c r="P39" s="20"/>
      <c r="Q39" s="20"/>
      <c r="R39" s="20"/>
    </row>
    <row r="40" spans="1:8" s="96" customFormat="1" ht="15">
      <c r="A40" s="124" t="s">
        <v>80</v>
      </c>
      <c r="B40" s="93"/>
      <c r="C40" s="93"/>
      <c r="D40" s="93"/>
      <c r="E40" s="93"/>
      <c r="F40" s="93"/>
      <c r="G40" s="94"/>
      <c r="H40" s="95"/>
    </row>
    <row r="41" spans="1:8" s="96" customFormat="1" ht="12.75">
      <c r="A41" s="92" t="s">
        <v>79</v>
      </c>
      <c r="B41" s="93"/>
      <c r="C41" s="93"/>
      <c r="D41" s="93"/>
      <c r="E41" s="93"/>
      <c r="F41" s="93"/>
      <c r="G41" s="94"/>
      <c r="H41" s="95"/>
    </row>
    <row r="42" spans="1:8" s="96" customFormat="1" ht="12.75">
      <c r="A42" s="124"/>
      <c r="B42" s="93"/>
      <c r="C42" s="93"/>
      <c r="D42" s="93"/>
      <c r="E42" s="93"/>
      <c r="F42" s="93"/>
      <c r="G42" s="94"/>
      <c r="H42" s="95"/>
    </row>
    <row r="43" spans="1:8" s="96" customFormat="1" ht="12.75">
      <c r="A43" s="124" t="s">
        <v>84</v>
      </c>
      <c r="B43" s="93"/>
      <c r="C43" s="93"/>
      <c r="D43" s="93"/>
      <c r="E43" s="93"/>
      <c r="F43" s="93"/>
      <c r="G43" s="94"/>
      <c r="H43" s="95"/>
    </row>
    <row r="44" spans="1:6" ht="12.75">
      <c r="A44" s="124" t="s">
        <v>75</v>
      </c>
      <c r="D44"/>
      <c r="E44"/>
      <c r="F44"/>
    </row>
    <row r="45" spans="1:8" s="96" customFormat="1" ht="12.75">
      <c r="A45" s="124" t="s">
        <v>106</v>
      </c>
      <c r="B45" s="93"/>
      <c r="C45" s="93"/>
      <c r="D45" s="93"/>
      <c r="E45" s="93"/>
      <c r="F45" s="93"/>
      <c r="G45" s="94"/>
      <c r="H45" s="95"/>
    </row>
    <row r="46" spans="1:8" s="96" customFormat="1" ht="12.75">
      <c r="A46" s="124" t="s">
        <v>74</v>
      </c>
      <c r="B46" s="93"/>
      <c r="C46" s="93"/>
      <c r="D46" s="93"/>
      <c r="E46" s="93"/>
      <c r="F46" s="93"/>
      <c r="G46" s="94"/>
      <c r="H46" s="95"/>
    </row>
    <row r="47" spans="1:6" ht="12.75">
      <c r="A47" s="124" t="s">
        <v>136</v>
      </c>
      <c r="D47"/>
      <c r="E47"/>
      <c r="F47"/>
    </row>
    <row r="48" spans="1:6" ht="12.75">
      <c r="A48" s="124" t="s">
        <v>76</v>
      </c>
      <c r="D48"/>
      <c r="E48"/>
      <c r="F48"/>
    </row>
    <row r="49" spans="1:18" s="21" customFormat="1" ht="12.75">
      <c r="A49" s="126" t="s">
        <v>73</v>
      </c>
      <c r="B49" s="20"/>
      <c r="C49" s="64"/>
      <c r="D49" s="64"/>
      <c r="E49" s="64"/>
      <c r="F49" s="64"/>
      <c r="G49" s="64"/>
      <c r="H49" s="64"/>
      <c r="I49" s="65"/>
      <c r="J49" s="64"/>
      <c r="K49" s="66"/>
      <c r="L49" s="20"/>
      <c r="M49" s="20"/>
      <c r="N49" s="20"/>
      <c r="O49" s="20"/>
      <c r="P49" s="20"/>
      <c r="Q49" s="20"/>
      <c r="R49" s="20"/>
    </row>
  </sheetData>
  <sheetProtection/>
  <mergeCells count="3">
    <mergeCell ref="A1:F1"/>
    <mergeCell ref="A2:F2"/>
    <mergeCell ref="A3:F3"/>
  </mergeCells>
  <printOptions/>
  <pageMargins left="0.75" right="0.75" top="1" bottom="1" header="0" footer="0"/>
  <pageSetup fitToHeight="1" fitToWidth="1" horizontalDpi="600" verticalDpi="600" orientation="portrait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12"/>
  <sheetViews>
    <sheetView zoomScalePageLayoutView="0" workbookViewId="0" topLeftCell="A1">
      <selection activeCell="B26" sqref="B26"/>
    </sheetView>
  </sheetViews>
  <sheetFormatPr defaultColWidth="11.421875" defaultRowHeight="12.75"/>
  <cols>
    <col min="1" max="1" width="24.28125" style="21" bestFit="1" customWidth="1"/>
    <col min="2" max="2" width="14.421875" style="21" bestFit="1" customWidth="1"/>
    <col min="3" max="8" width="15.140625" style="67" customWidth="1"/>
    <col min="9" max="9" width="15.140625" style="68" customWidth="1"/>
    <col min="10" max="10" width="15.140625" style="67" customWidth="1"/>
    <col min="11" max="11" width="15.140625" style="69" customWidth="1"/>
    <col min="12" max="16384" width="11.421875" style="21" customWidth="1"/>
  </cols>
  <sheetData>
    <row r="1" spans="1:19" ht="15.75">
      <c r="A1" s="147" t="s">
        <v>96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40"/>
      <c r="M1" s="41"/>
      <c r="N1" s="41"/>
      <c r="O1" s="41"/>
      <c r="P1" s="41"/>
      <c r="Q1" s="20"/>
      <c r="R1" s="20"/>
      <c r="S1" s="20"/>
    </row>
    <row r="2" spans="1:16" ht="16.5" thickBot="1">
      <c r="A2" s="79"/>
      <c r="B2" s="79"/>
      <c r="C2" s="42"/>
      <c r="D2" s="43"/>
      <c r="E2" s="43"/>
      <c r="F2" s="43"/>
      <c r="G2" s="43"/>
      <c r="H2" s="43"/>
      <c r="I2" s="43"/>
      <c r="J2" s="43"/>
      <c r="K2" s="44"/>
      <c r="L2" s="45"/>
      <c r="M2" s="45"/>
      <c r="N2" s="45"/>
      <c r="O2" s="45"/>
      <c r="P2" s="45"/>
    </row>
    <row r="3" spans="1:18" ht="47.25" customHeight="1" thickBot="1">
      <c r="A3" s="47" t="s">
        <v>65</v>
      </c>
      <c r="B3" s="47" t="s">
        <v>66</v>
      </c>
      <c r="C3" s="48" t="s">
        <v>54</v>
      </c>
      <c r="D3" s="49" t="s">
        <v>55</v>
      </c>
      <c r="E3" s="48" t="s">
        <v>56</v>
      </c>
      <c r="F3" s="48" t="s">
        <v>57</v>
      </c>
      <c r="G3" s="48" t="s">
        <v>44</v>
      </c>
      <c r="H3" s="50" t="s">
        <v>58</v>
      </c>
      <c r="I3" s="48" t="s">
        <v>59</v>
      </c>
      <c r="J3" s="50" t="s">
        <v>60</v>
      </c>
      <c r="K3" s="25" t="s">
        <v>35</v>
      </c>
      <c r="L3" s="20"/>
      <c r="M3" s="20"/>
      <c r="N3" s="20"/>
      <c r="O3" s="20"/>
      <c r="P3" s="20"/>
      <c r="Q3" s="20"/>
      <c r="R3" s="20"/>
    </row>
    <row r="4" spans="1:18" ht="24.75" customHeight="1">
      <c r="A4" s="51"/>
      <c r="B4" s="52"/>
      <c r="C4" s="53"/>
      <c r="D4" s="53"/>
      <c r="E4" s="53"/>
      <c r="F4" s="53"/>
      <c r="G4" s="53"/>
      <c r="H4" s="53"/>
      <c r="I4" s="53"/>
      <c r="J4" s="53"/>
      <c r="K4" s="73"/>
      <c r="L4" s="20"/>
      <c r="M4" s="20"/>
      <c r="N4" s="20"/>
      <c r="O4" s="20"/>
      <c r="P4" s="20"/>
      <c r="Q4" s="20"/>
      <c r="R4" s="20"/>
    </row>
    <row r="5" spans="1:18" ht="24.75" customHeight="1">
      <c r="A5" s="51" t="s">
        <v>67</v>
      </c>
      <c r="B5" s="52">
        <f>SUM(C5:K5)</f>
        <v>1545.5</v>
      </c>
      <c r="C5" s="85">
        <v>3.7</v>
      </c>
      <c r="D5" s="85">
        <v>9.5</v>
      </c>
      <c r="E5" s="85">
        <v>93.2</v>
      </c>
      <c r="F5" s="85">
        <v>196.3</v>
      </c>
      <c r="G5" s="85">
        <v>402.4</v>
      </c>
      <c r="H5" s="85">
        <v>38.3</v>
      </c>
      <c r="I5" s="85">
        <v>607.9</v>
      </c>
      <c r="J5" s="85">
        <v>127.4</v>
      </c>
      <c r="K5" s="86">
        <v>66.8</v>
      </c>
      <c r="L5" s="20"/>
      <c r="M5" s="20"/>
      <c r="N5" s="20"/>
      <c r="O5" s="20"/>
      <c r="P5" s="20"/>
      <c r="Q5" s="20"/>
      <c r="R5" s="20"/>
    </row>
    <row r="6" spans="1:18" ht="24.75" customHeight="1">
      <c r="A6" s="51" t="s">
        <v>68</v>
      </c>
      <c r="B6" s="52">
        <f>SUM(C6:K6)</f>
        <v>1498.1999999999998</v>
      </c>
      <c r="C6" s="85">
        <v>2.1</v>
      </c>
      <c r="D6" s="85">
        <v>2</v>
      </c>
      <c r="E6" s="85">
        <v>24.2</v>
      </c>
      <c r="F6" s="85">
        <v>133.7</v>
      </c>
      <c r="G6" s="85">
        <v>555.2</v>
      </c>
      <c r="H6" s="85">
        <v>29.3</v>
      </c>
      <c r="I6" s="85">
        <v>642.8</v>
      </c>
      <c r="J6" s="85">
        <v>42.1</v>
      </c>
      <c r="K6" s="86">
        <v>66.8</v>
      </c>
      <c r="L6" s="20"/>
      <c r="M6" s="20"/>
      <c r="N6" s="20"/>
      <c r="O6" s="20"/>
      <c r="P6" s="20"/>
      <c r="Q6" s="20"/>
      <c r="R6" s="20"/>
    </row>
    <row r="7" spans="1:18" ht="24.75" customHeight="1">
      <c r="A7" s="51" t="s">
        <v>69</v>
      </c>
      <c r="B7" s="87">
        <f>B6/B5*100-100</f>
        <v>-3.060498220640582</v>
      </c>
      <c r="C7" s="87">
        <f aca="true" t="shared" si="0" ref="C7:J7">C6/C5*100-100</f>
        <v>-43.24324324324324</v>
      </c>
      <c r="D7" s="87">
        <f t="shared" si="0"/>
        <v>-78.94736842105263</v>
      </c>
      <c r="E7" s="87">
        <f t="shared" si="0"/>
        <v>-74.0343347639485</v>
      </c>
      <c r="F7" s="87">
        <f t="shared" si="0"/>
        <v>-31.889964340295478</v>
      </c>
      <c r="G7" s="87">
        <f t="shared" si="0"/>
        <v>37.97216699801197</v>
      </c>
      <c r="H7" s="87">
        <f t="shared" si="0"/>
        <v>-23.49869451697127</v>
      </c>
      <c r="I7" s="87">
        <f t="shared" si="0"/>
        <v>5.74107583484124</v>
      </c>
      <c r="J7" s="87">
        <f t="shared" si="0"/>
        <v>-66.95447409733124</v>
      </c>
      <c r="K7" s="88" t="s">
        <v>11</v>
      </c>
      <c r="L7" s="20"/>
      <c r="M7" s="20"/>
      <c r="N7" s="20"/>
      <c r="O7" s="20"/>
      <c r="P7" s="20"/>
      <c r="Q7" s="20"/>
      <c r="R7" s="20"/>
    </row>
    <row r="8" spans="1:18" ht="24.75" customHeight="1" thickBot="1">
      <c r="A8" s="22"/>
      <c r="B8" s="60"/>
      <c r="C8" s="61"/>
      <c r="D8" s="61"/>
      <c r="E8" s="61"/>
      <c r="F8" s="61"/>
      <c r="G8" s="61"/>
      <c r="H8" s="61"/>
      <c r="I8" s="61"/>
      <c r="J8" s="61"/>
      <c r="K8" s="27"/>
      <c r="L8" s="20"/>
      <c r="M8" s="20"/>
      <c r="N8" s="20"/>
      <c r="O8" s="20"/>
      <c r="P8" s="20"/>
      <c r="Q8" s="20"/>
      <c r="R8" s="20"/>
    </row>
    <row r="9" spans="1:18" ht="12.75">
      <c r="A9" s="148" t="s">
        <v>38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20"/>
      <c r="M9" s="20"/>
      <c r="N9" s="20"/>
      <c r="O9" s="20"/>
      <c r="P9" s="20"/>
      <c r="Q9" s="20"/>
      <c r="R9" s="20"/>
    </row>
    <row r="10" spans="1:18" ht="12.75">
      <c r="A10" s="149"/>
      <c r="B10" s="149"/>
      <c r="C10" s="149"/>
      <c r="D10" s="149"/>
      <c r="E10" s="23"/>
      <c r="F10" s="62"/>
      <c r="G10" s="62"/>
      <c r="H10" s="62"/>
      <c r="I10" s="63"/>
      <c r="J10" s="62"/>
      <c r="K10" s="24"/>
      <c r="L10" s="20"/>
      <c r="M10" s="20"/>
      <c r="N10" s="20"/>
      <c r="O10" s="20"/>
      <c r="P10" s="20"/>
      <c r="Q10" s="20"/>
      <c r="R10" s="20"/>
    </row>
    <row r="11" spans="1:18" ht="12.75">
      <c r="A11" s="124" t="s">
        <v>84</v>
      </c>
      <c r="B11" s="20"/>
      <c r="C11" s="64"/>
      <c r="D11" s="64"/>
      <c r="E11" s="64"/>
      <c r="F11" s="64"/>
      <c r="G11" s="64"/>
      <c r="H11" s="64"/>
      <c r="I11" s="65"/>
      <c r="J11" s="64"/>
      <c r="K11" s="66"/>
      <c r="L11" s="20"/>
      <c r="M11" s="20"/>
      <c r="N11" s="20"/>
      <c r="O11" s="20"/>
      <c r="P11" s="20"/>
      <c r="Q11" s="20"/>
      <c r="R11" s="20"/>
    </row>
    <row r="12" spans="1:18" ht="12.75">
      <c r="A12" s="124" t="s">
        <v>75</v>
      </c>
      <c r="B12" s="20"/>
      <c r="C12" s="64"/>
      <c r="D12" s="64"/>
      <c r="E12" s="64"/>
      <c r="F12" s="64"/>
      <c r="G12" s="64"/>
      <c r="H12" s="64"/>
      <c r="I12" s="65"/>
      <c r="J12" s="64"/>
      <c r="K12" s="66"/>
      <c r="L12" s="20"/>
      <c r="M12" s="20"/>
      <c r="N12" s="20"/>
      <c r="O12" s="20"/>
      <c r="P12" s="20"/>
      <c r="Q12" s="20"/>
      <c r="R12" s="20"/>
    </row>
    <row r="13" spans="1:18" ht="12.75">
      <c r="A13" s="124" t="s">
        <v>106</v>
      </c>
      <c r="B13" s="20"/>
      <c r="C13" s="64"/>
      <c r="D13" s="64"/>
      <c r="E13" s="64"/>
      <c r="F13" s="64"/>
      <c r="G13" s="64"/>
      <c r="H13" s="64"/>
      <c r="I13" s="65"/>
      <c r="J13" s="64"/>
      <c r="K13" s="66"/>
      <c r="L13" s="20"/>
      <c r="M13" s="20"/>
      <c r="N13" s="20"/>
      <c r="O13" s="20"/>
      <c r="P13" s="20"/>
      <c r="Q13" s="20"/>
      <c r="R13" s="20"/>
    </row>
    <row r="14" spans="1:18" ht="12.75">
      <c r="A14" s="124" t="s">
        <v>74</v>
      </c>
      <c r="B14" s="20"/>
      <c r="C14" s="64"/>
      <c r="D14" s="64"/>
      <c r="E14" s="64"/>
      <c r="F14" s="64"/>
      <c r="G14" s="64"/>
      <c r="H14" s="64"/>
      <c r="I14" s="65"/>
      <c r="J14" s="64"/>
      <c r="K14" s="66"/>
      <c r="L14" s="20"/>
      <c r="M14" s="20"/>
      <c r="N14" s="20"/>
      <c r="O14" s="20"/>
      <c r="P14" s="20"/>
      <c r="Q14" s="20"/>
      <c r="R14" s="20"/>
    </row>
    <row r="15" spans="1:18" ht="12.75">
      <c r="A15" s="124" t="s">
        <v>136</v>
      </c>
      <c r="B15" s="20"/>
      <c r="C15" s="64"/>
      <c r="D15" s="64"/>
      <c r="E15" s="64"/>
      <c r="F15" s="64"/>
      <c r="G15" s="64"/>
      <c r="H15" s="64"/>
      <c r="I15" s="65"/>
      <c r="J15" s="64"/>
      <c r="K15" s="66"/>
      <c r="L15" s="20"/>
      <c r="M15" s="20"/>
      <c r="N15" s="20"/>
      <c r="O15" s="20"/>
      <c r="P15" s="20"/>
      <c r="Q15" s="20"/>
      <c r="R15" s="20"/>
    </row>
    <row r="16" spans="1:18" ht="12.75">
      <c r="A16" s="126" t="s">
        <v>73</v>
      </c>
      <c r="B16" s="20"/>
      <c r="C16" s="64"/>
      <c r="D16" s="64"/>
      <c r="E16" s="64"/>
      <c r="F16" s="64"/>
      <c r="G16" s="64"/>
      <c r="H16" s="64"/>
      <c r="I16" s="65"/>
      <c r="J16" s="64"/>
      <c r="K16" s="66"/>
      <c r="L16" s="20"/>
      <c r="M16" s="20"/>
      <c r="N16" s="20"/>
      <c r="O16" s="20"/>
      <c r="P16" s="20"/>
      <c r="Q16" s="20"/>
      <c r="R16" s="20"/>
    </row>
    <row r="17" spans="2:18" ht="12.75">
      <c r="B17" s="20"/>
      <c r="C17" s="64"/>
      <c r="D17" s="64"/>
      <c r="E17" s="64"/>
      <c r="F17" s="64"/>
      <c r="G17" s="64"/>
      <c r="H17" s="64"/>
      <c r="I17" s="65"/>
      <c r="J17" s="64"/>
      <c r="K17" s="66"/>
      <c r="L17" s="20"/>
      <c r="M17" s="20"/>
      <c r="N17" s="20"/>
      <c r="O17" s="20"/>
      <c r="P17" s="20"/>
      <c r="Q17" s="20"/>
      <c r="R17" s="20"/>
    </row>
    <row r="18" spans="2:18" ht="12.75">
      <c r="B18" s="20"/>
      <c r="C18" s="64"/>
      <c r="D18" s="64"/>
      <c r="E18" s="64"/>
      <c r="F18" s="64"/>
      <c r="G18" s="64"/>
      <c r="H18" s="64"/>
      <c r="I18" s="65"/>
      <c r="J18" s="64"/>
      <c r="K18" s="66"/>
      <c r="L18" s="20"/>
      <c r="M18" s="20"/>
      <c r="N18" s="20"/>
      <c r="O18" s="20"/>
      <c r="P18" s="20"/>
      <c r="Q18" s="20"/>
      <c r="R18" s="20"/>
    </row>
    <row r="19" spans="2:18" ht="12.75">
      <c r="B19" s="20"/>
      <c r="C19" s="64"/>
      <c r="D19" s="64"/>
      <c r="E19" s="64"/>
      <c r="F19" s="64"/>
      <c r="G19" s="64"/>
      <c r="H19" s="64"/>
      <c r="I19" s="65"/>
      <c r="J19" s="64"/>
      <c r="K19" s="66"/>
      <c r="L19" s="20"/>
      <c r="M19" s="20"/>
      <c r="N19" s="20"/>
      <c r="O19" s="20"/>
      <c r="P19" s="20"/>
      <c r="Q19" s="20"/>
      <c r="R19" s="20"/>
    </row>
    <row r="20" spans="1:18" ht="12.75">
      <c r="A20" s="20"/>
      <c r="B20" s="20"/>
      <c r="C20" s="64"/>
      <c r="D20" s="64"/>
      <c r="E20" s="64"/>
      <c r="F20" s="64"/>
      <c r="G20" s="64"/>
      <c r="H20" s="64"/>
      <c r="I20" s="65"/>
      <c r="J20" s="64"/>
      <c r="K20" s="66"/>
      <c r="L20" s="20"/>
      <c r="M20" s="20"/>
      <c r="N20" s="20"/>
      <c r="O20" s="20"/>
      <c r="P20" s="20"/>
      <c r="Q20" s="20"/>
      <c r="R20" s="20"/>
    </row>
    <row r="21" spans="1:18" ht="12.75">
      <c r="A21" s="20"/>
      <c r="B21" s="20"/>
      <c r="C21" s="64"/>
      <c r="D21" s="64"/>
      <c r="E21" s="64"/>
      <c r="F21" s="64"/>
      <c r="G21" s="64"/>
      <c r="H21" s="64"/>
      <c r="I21" s="65"/>
      <c r="J21" s="64"/>
      <c r="K21" s="66"/>
      <c r="L21" s="20"/>
      <c r="M21" s="20"/>
      <c r="N21" s="20"/>
      <c r="O21" s="20"/>
      <c r="P21" s="20"/>
      <c r="Q21" s="20"/>
      <c r="R21" s="20"/>
    </row>
    <row r="22" spans="1:18" ht="12.75">
      <c r="A22" s="20"/>
      <c r="B22" s="20"/>
      <c r="C22" s="64"/>
      <c r="D22" s="64"/>
      <c r="E22" s="64"/>
      <c r="F22" s="64"/>
      <c r="G22" s="64"/>
      <c r="H22" s="64"/>
      <c r="I22" s="65"/>
      <c r="J22" s="64"/>
      <c r="K22" s="66"/>
      <c r="L22" s="20"/>
      <c r="M22" s="20"/>
      <c r="N22" s="20"/>
      <c r="O22" s="20"/>
      <c r="P22" s="20"/>
      <c r="Q22" s="20"/>
      <c r="R22" s="20"/>
    </row>
    <row r="23" spans="1:18" ht="12.75">
      <c r="A23" s="20"/>
      <c r="B23" s="20"/>
      <c r="C23" s="64"/>
      <c r="D23" s="64"/>
      <c r="E23" s="64"/>
      <c r="F23" s="64"/>
      <c r="G23" s="64"/>
      <c r="H23" s="64"/>
      <c r="I23" s="65"/>
      <c r="J23" s="64"/>
      <c r="K23" s="66"/>
      <c r="L23" s="20"/>
      <c r="M23" s="20"/>
      <c r="N23" s="20"/>
      <c r="O23" s="20"/>
      <c r="P23" s="20"/>
      <c r="Q23" s="20"/>
      <c r="R23" s="20"/>
    </row>
    <row r="24" spans="1:18" ht="12.75">
      <c r="A24" s="20"/>
      <c r="B24" s="20"/>
      <c r="C24" s="64"/>
      <c r="D24" s="64"/>
      <c r="E24" s="64"/>
      <c r="F24" s="64"/>
      <c r="G24" s="64"/>
      <c r="H24" s="64"/>
      <c r="I24" s="65"/>
      <c r="J24" s="64"/>
      <c r="K24" s="66"/>
      <c r="L24" s="20"/>
      <c r="M24" s="20"/>
      <c r="N24" s="20"/>
      <c r="O24" s="20"/>
      <c r="P24" s="20"/>
      <c r="Q24" s="20"/>
      <c r="R24" s="20"/>
    </row>
    <row r="25" spans="1:18" ht="12.75">
      <c r="A25" s="20"/>
      <c r="B25" s="20"/>
      <c r="C25" s="64"/>
      <c r="D25" s="64"/>
      <c r="E25" s="64"/>
      <c r="F25" s="64"/>
      <c r="G25" s="64"/>
      <c r="H25" s="64"/>
      <c r="I25" s="65"/>
      <c r="J25" s="64"/>
      <c r="K25" s="66"/>
      <c r="L25" s="20"/>
      <c r="M25" s="20"/>
      <c r="N25" s="20"/>
      <c r="O25" s="20"/>
      <c r="P25" s="20"/>
      <c r="Q25" s="20"/>
      <c r="R25" s="20"/>
    </row>
    <row r="26" spans="1:18" ht="12.75">
      <c r="A26" s="20"/>
      <c r="B26" s="20"/>
      <c r="C26" s="64"/>
      <c r="D26" s="64"/>
      <c r="E26" s="64"/>
      <c r="F26" s="64"/>
      <c r="G26" s="64"/>
      <c r="H26" s="64"/>
      <c r="I26" s="65"/>
      <c r="J26" s="64"/>
      <c r="K26" s="66"/>
      <c r="L26" s="20"/>
      <c r="M26" s="20"/>
      <c r="N26" s="20"/>
      <c r="O26" s="20"/>
      <c r="P26" s="20"/>
      <c r="Q26" s="20"/>
      <c r="R26" s="20"/>
    </row>
    <row r="27" spans="1:18" ht="12.75">
      <c r="A27" s="20"/>
      <c r="B27" s="20"/>
      <c r="C27" s="64"/>
      <c r="D27" s="64"/>
      <c r="E27" s="64"/>
      <c r="F27" s="64"/>
      <c r="G27" s="64"/>
      <c r="H27" s="64"/>
      <c r="I27" s="65"/>
      <c r="J27" s="64"/>
      <c r="K27" s="66"/>
      <c r="L27" s="20"/>
      <c r="M27" s="20"/>
      <c r="N27" s="20"/>
      <c r="O27" s="20"/>
      <c r="P27" s="20"/>
      <c r="Q27" s="20"/>
      <c r="R27" s="20"/>
    </row>
    <row r="28" spans="1:18" ht="12.75">
      <c r="A28" s="20"/>
      <c r="B28" s="20"/>
      <c r="C28" s="64"/>
      <c r="D28" s="64"/>
      <c r="E28" s="64"/>
      <c r="F28" s="64"/>
      <c r="G28" s="64"/>
      <c r="H28" s="64"/>
      <c r="I28" s="65"/>
      <c r="J28" s="64"/>
      <c r="K28" s="66"/>
      <c r="L28" s="20"/>
      <c r="M28" s="20"/>
      <c r="N28" s="20"/>
      <c r="O28" s="20"/>
      <c r="P28" s="20"/>
      <c r="Q28" s="20"/>
      <c r="R28" s="20"/>
    </row>
    <row r="29" spans="1:18" ht="12.75">
      <c r="A29" s="20"/>
      <c r="B29" s="20"/>
      <c r="C29" s="64"/>
      <c r="D29" s="64"/>
      <c r="E29" s="64"/>
      <c r="F29" s="64"/>
      <c r="G29" s="64"/>
      <c r="H29" s="64"/>
      <c r="I29" s="65"/>
      <c r="J29" s="64"/>
      <c r="K29" s="66"/>
      <c r="L29" s="20"/>
      <c r="M29" s="20"/>
      <c r="N29" s="20"/>
      <c r="O29" s="20"/>
      <c r="P29" s="20"/>
      <c r="Q29" s="20"/>
      <c r="R29" s="20"/>
    </row>
    <row r="30" spans="1:18" ht="12.75">
      <c r="A30" s="20"/>
      <c r="B30" s="20"/>
      <c r="C30" s="64"/>
      <c r="D30" s="64"/>
      <c r="E30" s="64"/>
      <c r="F30" s="64"/>
      <c r="G30" s="64"/>
      <c r="H30" s="64"/>
      <c r="I30" s="65"/>
      <c r="J30" s="64"/>
      <c r="K30" s="66"/>
      <c r="L30" s="20"/>
      <c r="M30" s="20"/>
      <c r="N30" s="20"/>
      <c r="O30" s="20"/>
      <c r="P30" s="20"/>
      <c r="Q30" s="20"/>
      <c r="R30" s="20"/>
    </row>
    <row r="31" spans="1:18" ht="12.75">
      <c r="A31" s="20"/>
      <c r="B31" s="20"/>
      <c r="C31" s="64"/>
      <c r="D31" s="64"/>
      <c r="E31" s="64"/>
      <c r="F31" s="64"/>
      <c r="G31" s="64"/>
      <c r="H31" s="64"/>
      <c r="I31" s="65"/>
      <c r="J31" s="64"/>
      <c r="K31" s="66"/>
      <c r="L31" s="20"/>
      <c r="M31" s="20"/>
      <c r="N31" s="20"/>
      <c r="O31" s="20"/>
      <c r="P31" s="20"/>
      <c r="Q31" s="20"/>
      <c r="R31" s="20"/>
    </row>
    <row r="32" spans="1:18" ht="12.75">
      <c r="A32" s="20"/>
      <c r="B32" s="20"/>
      <c r="C32" s="64"/>
      <c r="D32" s="64"/>
      <c r="E32" s="64"/>
      <c r="F32" s="64"/>
      <c r="G32" s="64"/>
      <c r="H32" s="64"/>
      <c r="I32" s="65"/>
      <c r="J32" s="64"/>
      <c r="K32" s="66"/>
      <c r="L32" s="20"/>
      <c r="M32" s="20"/>
      <c r="N32" s="20"/>
      <c r="O32" s="20"/>
      <c r="P32" s="20"/>
      <c r="Q32" s="20"/>
      <c r="R32" s="20"/>
    </row>
    <row r="33" spans="1:18" ht="12.75">
      <c r="A33" s="20"/>
      <c r="B33" s="20"/>
      <c r="C33" s="64"/>
      <c r="D33" s="64"/>
      <c r="E33" s="64"/>
      <c r="F33" s="64"/>
      <c r="G33" s="64"/>
      <c r="H33" s="64"/>
      <c r="I33" s="65"/>
      <c r="J33" s="64"/>
      <c r="K33" s="66"/>
      <c r="L33" s="20"/>
      <c r="M33" s="20"/>
      <c r="N33" s="20"/>
      <c r="O33" s="20"/>
      <c r="P33" s="20"/>
      <c r="Q33" s="20"/>
      <c r="R33" s="20"/>
    </row>
    <row r="34" spans="1:18" ht="12.75">
      <c r="A34" s="20"/>
      <c r="B34" s="20"/>
      <c r="C34" s="64"/>
      <c r="D34" s="64"/>
      <c r="E34" s="64"/>
      <c r="F34" s="64"/>
      <c r="G34" s="64"/>
      <c r="H34" s="64"/>
      <c r="I34" s="65"/>
      <c r="J34" s="64"/>
      <c r="K34" s="66"/>
      <c r="L34" s="20"/>
      <c r="M34" s="20"/>
      <c r="N34" s="20"/>
      <c r="O34" s="20"/>
      <c r="P34" s="20"/>
      <c r="Q34" s="20"/>
      <c r="R34" s="20"/>
    </row>
    <row r="35" spans="1:18" ht="12.75">
      <c r="A35" s="20"/>
      <c r="B35" s="20"/>
      <c r="C35" s="64"/>
      <c r="D35" s="64"/>
      <c r="E35" s="64"/>
      <c r="F35" s="64"/>
      <c r="G35" s="64"/>
      <c r="H35" s="64"/>
      <c r="I35" s="65"/>
      <c r="J35" s="64"/>
      <c r="K35" s="66"/>
      <c r="L35" s="20"/>
      <c r="M35" s="20"/>
      <c r="N35" s="20"/>
      <c r="O35" s="20"/>
      <c r="P35" s="20"/>
      <c r="Q35" s="20"/>
      <c r="R35" s="20"/>
    </row>
    <row r="36" spans="1:18" ht="12.75">
      <c r="A36" s="20"/>
      <c r="B36" s="20"/>
      <c r="C36" s="64"/>
      <c r="D36" s="64"/>
      <c r="E36" s="64"/>
      <c r="F36" s="64"/>
      <c r="G36" s="64"/>
      <c r="H36" s="64"/>
      <c r="I36" s="65"/>
      <c r="J36" s="64"/>
      <c r="K36" s="66"/>
      <c r="L36" s="20"/>
      <c r="M36" s="20"/>
      <c r="N36" s="20"/>
      <c r="O36" s="20"/>
      <c r="P36" s="20"/>
      <c r="Q36" s="20"/>
      <c r="R36" s="20"/>
    </row>
    <row r="37" spans="1:18" ht="12.75">
      <c r="A37" s="20"/>
      <c r="B37" s="20"/>
      <c r="C37" s="64"/>
      <c r="D37" s="64"/>
      <c r="E37" s="64"/>
      <c r="F37" s="64"/>
      <c r="G37" s="64"/>
      <c r="H37" s="64"/>
      <c r="I37" s="65"/>
      <c r="J37" s="64"/>
      <c r="K37" s="66"/>
      <c r="L37" s="20"/>
      <c r="M37" s="20"/>
      <c r="N37" s="20"/>
      <c r="O37" s="20"/>
      <c r="P37" s="20"/>
      <c r="Q37" s="20"/>
      <c r="R37" s="20"/>
    </row>
    <row r="38" spans="1:18" ht="12.75">
      <c r="A38" s="20"/>
      <c r="B38" s="20"/>
      <c r="C38" s="64"/>
      <c r="D38" s="64"/>
      <c r="E38" s="64"/>
      <c r="F38" s="64"/>
      <c r="G38" s="64"/>
      <c r="H38" s="64"/>
      <c r="I38" s="65"/>
      <c r="J38" s="64"/>
      <c r="K38" s="66"/>
      <c r="L38" s="20"/>
      <c r="M38" s="20"/>
      <c r="N38" s="20"/>
      <c r="O38" s="20"/>
      <c r="P38" s="20"/>
      <c r="Q38" s="20"/>
      <c r="R38" s="20"/>
    </row>
    <row r="39" spans="1:18" ht="12.75">
      <c r="A39" s="20"/>
      <c r="B39" s="20"/>
      <c r="C39" s="64"/>
      <c r="D39" s="64"/>
      <c r="E39" s="64"/>
      <c r="F39" s="64"/>
      <c r="G39" s="64"/>
      <c r="H39" s="64"/>
      <c r="I39" s="65"/>
      <c r="J39" s="64"/>
      <c r="K39" s="66"/>
      <c r="L39" s="20"/>
      <c r="M39" s="20"/>
      <c r="N39" s="20"/>
      <c r="O39" s="20"/>
      <c r="P39" s="20"/>
      <c r="Q39" s="20"/>
      <c r="R39" s="20"/>
    </row>
    <row r="40" spans="1:18" ht="12.75">
      <c r="A40" s="20"/>
      <c r="B40" s="20"/>
      <c r="C40" s="64"/>
      <c r="D40" s="64"/>
      <c r="E40" s="64"/>
      <c r="F40" s="64"/>
      <c r="G40" s="64"/>
      <c r="H40" s="64"/>
      <c r="I40" s="65"/>
      <c r="J40" s="64"/>
      <c r="K40" s="66"/>
      <c r="L40" s="20"/>
      <c r="M40" s="20"/>
      <c r="N40" s="20"/>
      <c r="O40" s="20"/>
      <c r="P40" s="20"/>
      <c r="Q40" s="20"/>
      <c r="R40" s="20"/>
    </row>
    <row r="41" spans="1:18" ht="12.75">
      <c r="A41" s="20"/>
      <c r="B41" s="20"/>
      <c r="C41" s="64"/>
      <c r="D41" s="64"/>
      <c r="E41" s="64"/>
      <c r="F41" s="64"/>
      <c r="G41" s="64"/>
      <c r="H41" s="64"/>
      <c r="I41" s="65"/>
      <c r="J41" s="64"/>
      <c r="K41" s="66"/>
      <c r="L41" s="20"/>
      <c r="M41" s="20"/>
      <c r="N41" s="20"/>
      <c r="O41" s="20"/>
      <c r="P41" s="20"/>
      <c r="Q41" s="20"/>
      <c r="R41" s="20"/>
    </row>
    <row r="42" spans="1:18" ht="12.75">
      <c r="A42" s="20"/>
      <c r="B42" s="20"/>
      <c r="C42" s="64"/>
      <c r="D42" s="64"/>
      <c r="E42" s="64"/>
      <c r="F42" s="64"/>
      <c r="G42" s="64"/>
      <c r="H42" s="64"/>
      <c r="I42" s="65"/>
      <c r="J42" s="64"/>
      <c r="K42" s="66"/>
      <c r="L42" s="20"/>
      <c r="M42" s="20"/>
      <c r="N42" s="20"/>
      <c r="O42" s="20"/>
      <c r="P42" s="20"/>
      <c r="Q42" s="20"/>
      <c r="R42" s="20"/>
    </row>
    <row r="43" spans="1:18" ht="12.75">
      <c r="A43" s="20"/>
      <c r="B43" s="20"/>
      <c r="C43" s="64"/>
      <c r="D43" s="64"/>
      <c r="E43" s="64"/>
      <c r="F43" s="64"/>
      <c r="G43" s="64"/>
      <c r="H43" s="64"/>
      <c r="I43" s="65"/>
      <c r="J43" s="64"/>
      <c r="K43" s="66"/>
      <c r="L43" s="20"/>
      <c r="M43" s="20"/>
      <c r="N43" s="20"/>
      <c r="O43" s="20"/>
      <c r="P43" s="20"/>
      <c r="Q43" s="20"/>
      <c r="R43" s="20"/>
    </row>
    <row r="44" spans="1:18" ht="12.75">
      <c r="A44" s="20"/>
      <c r="B44" s="20"/>
      <c r="C44" s="64"/>
      <c r="D44" s="64"/>
      <c r="E44" s="64"/>
      <c r="F44" s="64"/>
      <c r="G44" s="64"/>
      <c r="H44" s="64"/>
      <c r="I44" s="65"/>
      <c r="J44" s="64"/>
      <c r="K44" s="66"/>
      <c r="L44" s="20"/>
      <c r="M44" s="20"/>
      <c r="N44" s="20"/>
      <c r="O44" s="20"/>
      <c r="P44" s="20"/>
      <c r="Q44" s="20"/>
      <c r="R44" s="20"/>
    </row>
    <row r="45" spans="1:18" ht="12.75">
      <c r="A45" s="20"/>
      <c r="B45" s="20"/>
      <c r="C45" s="64"/>
      <c r="D45" s="64"/>
      <c r="E45" s="64"/>
      <c r="F45" s="64"/>
      <c r="G45" s="64"/>
      <c r="H45" s="64"/>
      <c r="I45" s="65"/>
      <c r="J45" s="64"/>
      <c r="K45" s="66"/>
      <c r="L45" s="20"/>
      <c r="M45" s="20"/>
      <c r="N45" s="20"/>
      <c r="O45" s="20"/>
      <c r="P45" s="20"/>
      <c r="Q45" s="20"/>
      <c r="R45" s="20"/>
    </row>
    <row r="46" spans="1:18" ht="12.75">
      <c r="A46" s="20"/>
      <c r="B46" s="20"/>
      <c r="C46" s="64"/>
      <c r="D46" s="64"/>
      <c r="E46" s="64"/>
      <c r="F46" s="64"/>
      <c r="G46" s="64"/>
      <c r="H46" s="64"/>
      <c r="I46" s="65"/>
      <c r="J46" s="64"/>
      <c r="K46" s="66"/>
      <c r="L46" s="20"/>
      <c r="M46" s="20"/>
      <c r="N46" s="20"/>
      <c r="O46" s="20"/>
      <c r="P46" s="20"/>
      <c r="Q46" s="20"/>
      <c r="R46" s="20"/>
    </row>
    <row r="47" spans="1:18" ht="12.75">
      <c r="A47" s="20"/>
      <c r="B47" s="20"/>
      <c r="C47" s="64"/>
      <c r="D47" s="64"/>
      <c r="E47" s="64"/>
      <c r="F47" s="64"/>
      <c r="G47" s="64"/>
      <c r="H47" s="64"/>
      <c r="I47" s="65"/>
      <c r="J47" s="64"/>
      <c r="K47" s="66"/>
      <c r="L47" s="20"/>
      <c r="M47" s="20"/>
      <c r="N47" s="20"/>
      <c r="O47" s="20"/>
      <c r="P47" s="20"/>
      <c r="Q47" s="20"/>
      <c r="R47" s="20"/>
    </row>
    <row r="48" spans="1:18" ht="12.75">
      <c r="A48" s="20"/>
      <c r="B48" s="20"/>
      <c r="C48" s="64"/>
      <c r="D48" s="64"/>
      <c r="E48" s="64"/>
      <c r="F48" s="64"/>
      <c r="G48" s="64"/>
      <c r="H48" s="64"/>
      <c r="I48" s="65"/>
      <c r="J48" s="64"/>
      <c r="K48" s="66"/>
      <c r="L48" s="20"/>
      <c r="M48" s="20"/>
      <c r="N48" s="20"/>
      <c r="O48" s="20"/>
      <c r="P48" s="20"/>
      <c r="Q48" s="20"/>
      <c r="R48" s="20"/>
    </row>
    <row r="49" spans="1:18" ht="12.75">
      <c r="A49" s="20"/>
      <c r="B49" s="20"/>
      <c r="C49" s="64"/>
      <c r="D49" s="64"/>
      <c r="E49" s="64"/>
      <c r="F49" s="64"/>
      <c r="G49" s="64"/>
      <c r="H49" s="64"/>
      <c r="I49" s="65"/>
      <c r="J49" s="64"/>
      <c r="K49" s="66"/>
      <c r="L49" s="20"/>
      <c r="M49" s="20"/>
      <c r="N49" s="20"/>
      <c r="O49" s="20"/>
      <c r="P49" s="20"/>
      <c r="Q49" s="20"/>
      <c r="R49" s="20"/>
    </row>
    <row r="50" spans="1:18" ht="12.75">
      <c r="A50" s="20"/>
      <c r="B50" s="20"/>
      <c r="C50" s="64"/>
      <c r="D50" s="64"/>
      <c r="E50" s="64"/>
      <c r="F50" s="64"/>
      <c r="G50" s="64"/>
      <c r="H50" s="64"/>
      <c r="I50" s="65"/>
      <c r="J50" s="64"/>
      <c r="K50" s="66"/>
      <c r="L50" s="20"/>
      <c r="M50" s="20"/>
      <c r="N50" s="20"/>
      <c r="O50" s="20"/>
      <c r="P50" s="20"/>
      <c r="Q50" s="20"/>
      <c r="R50" s="20"/>
    </row>
    <row r="51" spans="1:18" ht="12.75">
      <c r="A51" s="20"/>
      <c r="B51" s="20"/>
      <c r="C51" s="64"/>
      <c r="D51" s="64"/>
      <c r="E51" s="64"/>
      <c r="F51" s="64"/>
      <c r="G51" s="64"/>
      <c r="H51" s="64"/>
      <c r="I51" s="65"/>
      <c r="J51" s="64"/>
      <c r="K51" s="66"/>
      <c r="L51" s="20"/>
      <c r="M51" s="20"/>
      <c r="N51" s="20"/>
      <c r="O51" s="20"/>
      <c r="P51" s="20"/>
      <c r="Q51" s="20"/>
      <c r="R51" s="20"/>
    </row>
    <row r="52" spans="1:18" ht="12.75">
      <c r="A52" s="20"/>
      <c r="B52" s="20"/>
      <c r="C52" s="64"/>
      <c r="D52" s="64"/>
      <c r="E52" s="64"/>
      <c r="F52" s="64"/>
      <c r="G52" s="64"/>
      <c r="H52" s="64"/>
      <c r="I52" s="65"/>
      <c r="J52" s="64"/>
      <c r="K52" s="66"/>
      <c r="L52" s="20"/>
      <c r="M52" s="20"/>
      <c r="N52" s="20"/>
      <c r="O52" s="20"/>
      <c r="P52" s="20"/>
      <c r="Q52" s="20"/>
      <c r="R52" s="20"/>
    </row>
    <row r="53" spans="1:18" ht="12.75">
      <c r="A53" s="20"/>
      <c r="B53" s="20"/>
      <c r="C53" s="64"/>
      <c r="D53" s="64"/>
      <c r="E53" s="64"/>
      <c r="F53" s="64"/>
      <c r="G53" s="64"/>
      <c r="H53" s="64"/>
      <c r="I53" s="65"/>
      <c r="J53" s="64"/>
      <c r="K53" s="66"/>
      <c r="L53" s="20"/>
      <c r="M53" s="20"/>
      <c r="N53" s="20"/>
      <c r="O53" s="20"/>
      <c r="P53" s="20"/>
      <c r="Q53" s="20"/>
      <c r="R53" s="20"/>
    </row>
    <row r="54" spans="1:18" ht="12.75">
      <c r="A54" s="20"/>
      <c r="B54" s="20"/>
      <c r="C54" s="64"/>
      <c r="D54" s="64"/>
      <c r="E54" s="64"/>
      <c r="F54" s="64"/>
      <c r="G54" s="64"/>
      <c r="H54" s="64"/>
      <c r="I54" s="65"/>
      <c r="J54" s="64"/>
      <c r="K54" s="66"/>
      <c r="L54" s="20"/>
      <c r="M54" s="20"/>
      <c r="N54" s="20"/>
      <c r="O54" s="20"/>
      <c r="P54" s="20"/>
      <c r="Q54" s="20"/>
      <c r="R54" s="20"/>
    </row>
    <row r="55" spans="1:18" ht="12.75">
      <c r="A55" s="20"/>
      <c r="B55" s="20"/>
      <c r="C55" s="64"/>
      <c r="D55" s="64"/>
      <c r="E55" s="64"/>
      <c r="F55" s="64"/>
      <c r="G55" s="64"/>
      <c r="H55" s="64"/>
      <c r="I55" s="65"/>
      <c r="J55" s="64"/>
      <c r="K55" s="66"/>
      <c r="L55" s="20"/>
      <c r="M55" s="20"/>
      <c r="N55" s="20"/>
      <c r="O55" s="20"/>
      <c r="P55" s="20"/>
      <c r="Q55" s="20"/>
      <c r="R55" s="20"/>
    </row>
    <row r="56" spans="1:18" ht="12.75">
      <c r="A56" s="20"/>
      <c r="B56" s="20"/>
      <c r="C56" s="64"/>
      <c r="D56" s="64"/>
      <c r="E56" s="64"/>
      <c r="F56" s="64"/>
      <c r="G56" s="64"/>
      <c r="H56" s="64"/>
      <c r="I56" s="65"/>
      <c r="J56" s="64"/>
      <c r="K56" s="66"/>
      <c r="L56" s="20"/>
      <c r="M56" s="20"/>
      <c r="N56" s="20"/>
      <c r="O56" s="20"/>
      <c r="P56" s="20"/>
      <c r="Q56" s="20"/>
      <c r="R56" s="20"/>
    </row>
    <row r="57" spans="1:18" ht="12.75">
      <c r="A57" s="20"/>
      <c r="B57" s="20"/>
      <c r="C57" s="64"/>
      <c r="D57" s="64"/>
      <c r="E57" s="64"/>
      <c r="F57" s="64"/>
      <c r="G57" s="64"/>
      <c r="H57" s="64"/>
      <c r="I57" s="65"/>
      <c r="J57" s="64"/>
      <c r="K57" s="66"/>
      <c r="L57" s="20"/>
      <c r="M57" s="20"/>
      <c r="N57" s="20"/>
      <c r="O57" s="20"/>
      <c r="P57" s="20"/>
      <c r="Q57" s="20"/>
      <c r="R57" s="20"/>
    </row>
    <row r="58" spans="1:18" ht="12.75">
      <c r="A58" s="20"/>
      <c r="B58" s="20"/>
      <c r="C58" s="64"/>
      <c r="D58" s="64"/>
      <c r="E58" s="64"/>
      <c r="F58" s="64"/>
      <c r="G58" s="64"/>
      <c r="H58" s="64"/>
      <c r="I58" s="65"/>
      <c r="J58" s="64"/>
      <c r="K58" s="66"/>
      <c r="L58" s="20"/>
      <c r="M58" s="20"/>
      <c r="N58" s="20"/>
      <c r="O58" s="20"/>
      <c r="P58" s="20"/>
      <c r="Q58" s="20"/>
      <c r="R58" s="20"/>
    </row>
    <row r="59" spans="1:18" ht="12.75">
      <c r="A59" s="20"/>
      <c r="B59" s="20"/>
      <c r="C59" s="64"/>
      <c r="D59" s="64"/>
      <c r="E59" s="64"/>
      <c r="F59" s="64"/>
      <c r="G59" s="64"/>
      <c r="H59" s="64"/>
      <c r="I59" s="65"/>
      <c r="J59" s="64"/>
      <c r="K59" s="66"/>
      <c r="L59" s="20"/>
      <c r="M59" s="20"/>
      <c r="N59" s="20"/>
      <c r="O59" s="20"/>
      <c r="P59" s="20"/>
      <c r="Q59" s="20"/>
      <c r="R59" s="20"/>
    </row>
    <row r="60" spans="1:18" ht="12.75">
      <c r="A60" s="20"/>
      <c r="B60" s="20"/>
      <c r="C60" s="64"/>
      <c r="D60" s="64"/>
      <c r="E60" s="64"/>
      <c r="F60" s="64"/>
      <c r="G60" s="64"/>
      <c r="H60" s="64"/>
      <c r="I60" s="65"/>
      <c r="J60" s="64"/>
      <c r="K60" s="66"/>
      <c r="L60" s="20"/>
      <c r="M60" s="20"/>
      <c r="N60" s="20"/>
      <c r="O60" s="20"/>
      <c r="P60" s="20"/>
      <c r="Q60" s="20"/>
      <c r="R60" s="20"/>
    </row>
    <row r="61" spans="1:18" ht="12.75">
      <c r="A61" s="20"/>
      <c r="B61" s="20"/>
      <c r="C61" s="64"/>
      <c r="D61" s="64"/>
      <c r="E61" s="64"/>
      <c r="F61" s="64"/>
      <c r="G61" s="64"/>
      <c r="H61" s="64"/>
      <c r="I61" s="65"/>
      <c r="J61" s="64"/>
      <c r="K61" s="66"/>
      <c r="L61" s="20"/>
      <c r="M61" s="20"/>
      <c r="N61" s="20"/>
      <c r="O61" s="20"/>
      <c r="P61" s="20"/>
      <c r="Q61" s="20"/>
      <c r="R61" s="20"/>
    </row>
    <row r="62" spans="1:18" ht="12.75">
      <c r="A62" s="20"/>
      <c r="B62" s="20"/>
      <c r="C62" s="64"/>
      <c r="D62" s="64"/>
      <c r="E62" s="64"/>
      <c r="F62" s="64"/>
      <c r="G62" s="64"/>
      <c r="H62" s="64"/>
      <c r="I62" s="65"/>
      <c r="J62" s="64"/>
      <c r="K62" s="66"/>
      <c r="L62" s="20"/>
      <c r="M62" s="20"/>
      <c r="N62" s="20"/>
      <c r="O62" s="20"/>
      <c r="P62" s="20"/>
      <c r="Q62" s="20"/>
      <c r="R62" s="20"/>
    </row>
    <row r="63" spans="1:18" ht="12.75">
      <c r="A63" s="20"/>
      <c r="B63" s="20"/>
      <c r="C63" s="64"/>
      <c r="D63" s="64"/>
      <c r="E63" s="64"/>
      <c r="F63" s="64"/>
      <c r="G63" s="64"/>
      <c r="H63" s="64"/>
      <c r="I63" s="65"/>
      <c r="J63" s="64"/>
      <c r="K63" s="66"/>
      <c r="L63" s="20"/>
      <c r="M63" s="20"/>
      <c r="N63" s="20"/>
      <c r="O63" s="20"/>
      <c r="P63" s="20"/>
      <c r="Q63" s="20"/>
      <c r="R63" s="20"/>
    </row>
    <row r="64" spans="1:18" ht="12.75">
      <c r="A64" s="20"/>
      <c r="B64" s="20"/>
      <c r="C64" s="64"/>
      <c r="D64" s="64"/>
      <c r="E64" s="64"/>
      <c r="F64" s="64"/>
      <c r="G64" s="64"/>
      <c r="H64" s="64"/>
      <c r="I64" s="65"/>
      <c r="J64" s="64"/>
      <c r="K64" s="66"/>
      <c r="L64" s="20"/>
      <c r="M64" s="20"/>
      <c r="N64" s="20"/>
      <c r="O64" s="20"/>
      <c r="P64" s="20"/>
      <c r="Q64" s="20"/>
      <c r="R64" s="20"/>
    </row>
    <row r="65" spans="1:18" ht="12.75">
      <c r="A65" s="20"/>
      <c r="B65" s="20"/>
      <c r="C65" s="64"/>
      <c r="D65" s="64"/>
      <c r="E65" s="64"/>
      <c r="F65" s="64"/>
      <c r="G65" s="64"/>
      <c r="H65" s="64"/>
      <c r="I65" s="65"/>
      <c r="J65" s="64"/>
      <c r="K65" s="66"/>
      <c r="L65" s="20"/>
      <c r="M65" s="20"/>
      <c r="N65" s="20"/>
      <c r="O65" s="20"/>
      <c r="P65" s="20"/>
      <c r="Q65" s="20"/>
      <c r="R65" s="20"/>
    </row>
    <row r="66" spans="1:18" ht="12.75">
      <c r="A66" s="20"/>
      <c r="B66" s="20"/>
      <c r="C66" s="64"/>
      <c r="D66" s="64"/>
      <c r="E66" s="64"/>
      <c r="F66" s="64"/>
      <c r="G66" s="64"/>
      <c r="H66" s="64"/>
      <c r="I66" s="65"/>
      <c r="J66" s="64"/>
      <c r="K66" s="66"/>
      <c r="L66" s="20"/>
      <c r="M66" s="20"/>
      <c r="N66" s="20"/>
      <c r="O66" s="20"/>
      <c r="P66" s="20"/>
      <c r="Q66" s="20"/>
      <c r="R66" s="20"/>
    </row>
    <row r="67" spans="1:18" ht="12.75">
      <c r="A67" s="20"/>
      <c r="B67" s="20"/>
      <c r="C67" s="64"/>
      <c r="D67" s="64"/>
      <c r="E67" s="64"/>
      <c r="F67" s="64"/>
      <c r="G67" s="64"/>
      <c r="H67" s="64"/>
      <c r="I67" s="65"/>
      <c r="J67" s="64"/>
      <c r="K67" s="66"/>
      <c r="L67" s="20"/>
      <c r="M67" s="20"/>
      <c r="N67" s="20"/>
      <c r="O67" s="20"/>
      <c r="P67" s="20"/>
      <c r="Q67" s="20"/>
      <c r="R67" s="20"/>
    </row>
    <row r="68" spans="1:18" ht="12.75">
      <c r="A68" s="20"/>
      <c r="B68" s="20"/>
      <c r="C68" s="64"/>
      <c r="D68" s="64"/>
      <c r="E68" s="64"/>
      <c r="F68" s="64"/>
      <c r="G68" s="64"/>
      <c r="H68" s="64"/>
      <c r="I68" s="65"/>
      <c r="J68" s="64"/>
      <c r="K68" s="66"/>
      <c r="L68" s="20"/>
      <c r="M68" s="20"/>
      <c r="N68" s="20"/>
      <c r="O68" s="20"/>
      <c r="P68" s="20"/>
      <c r="Q68" s="20"/>
      <c r="R68" s="20"/>
    </row>
    <row r="69" spans="1:18" ht="12.75">
      <c r="A69" s="20"/>
      <c r="B69" s="20"/>
      <c r="C69" s="64"/>
      <c r="D69" s="64"/>
      <c r="E69" s="64"/>
      <c r="F69" s="64"/>
      <c r="G69" s="64"/>
      <c r="H69" s="64"/>
      <c r="I69" s="65"/>
      <c r="J69" s="64"/>
      <c r="K69" s="66"/>
      <c r="L69" s="20"/>
      <c r="M69" s="20"/>
      <c r="N69" s="20"/>
      <c r="O69" s="20"/>
      <c r="P69" s="20"/>
      <c r="Q69" s="20"/>
      <c r="R69" s="20"/>
    </row>
    <row r="70" spans="1:18" ht="12.75">
      <c r="A70" s="20"/>
      <c r="B70" s="20"/>
      <c r="C70" s="64"/>
      <c r="D70" s="64"/>
      <c r="E70" s="64"/>
      <c r="F70" s="64"/>
      <c r="G70" s="64"/>
      <c r="H70" s="64"/>
      <c r="I70" s="65"/>
      <c r="J70" s="64"/>
      <c r="K70" s="66"/>
      <c r="L70" s="20"/>
      <c r="M70" s="20"/>
      <c r="N70" s="20"/>
      <c r="O70" s="20"/>
      <c r="P70" s="20"/>
      <c r="Q70" s="20"/>
      <c r="R70" s="20"/>
    </row>
    <row r="71" spans="1:18" ht="12.75">
      <c r="A71" s="20"/>
      <c r="B71" s="20"/>
      <c r="C71" s="64"/>
      <c r="D71" s="64"/>
      <c r="E71" s="64"/>
      <c r="F71" s="64"/>
      <c r="G71" s="64"/>
      <c r="H71" s="64"/>
      <c r="I71" s="65"/>
      <c r="J71" s="64"/>
      <c r="K71" s="66"/>
      <c r="L71" s="20"/>
      <c r="M71" s="20"/>
      <c r="N71" s="20"/>
      <c r="O71" s="20"/>
      <c r="P71" s="20"/>
      <c r="Q71" s="20"/>
      <c r="R71" s="20"/>
    </row>
    <row r="72" spans="1:18" ht="12.75">
      <c r="A72" s="20"/>
      <c r="B72" s="20"/>
      <c r="C72" s="64"/>
      <c r="D72" s="64"/>
      <c r="E72" s="64"/>
      <c r="F72" s="64"/>
      <c r="G72" s="64"/>
      <c r="H72" s="64"/>
      <c r="I72" s="65"/>
      <c r="J72" s="64"/>
      <c r="K72" s="66"/>
      <c r="L72" s="20"/>
      <c r="M72" s="20"/>
      <c r="N72" s="20"/>
      <c r="O72" s="20"/>
      <c r="P72" s="20"/>
      <c r="Q72" s="20"/>
      <c r="R72" s="20"/>
    </row>
    <row r="73" spans="1:18" ht="12.75">
      <c r="A73" s="20"/>
      <c r="B73" s="20"/>
      <c r="C73" s="64"/>
      <c r="D73" s="64"/>
      <c r="E73" s="64"/>
      <c r="F73" s="64"/>
      <c r="G73" s="64"/>
      <c r="H73" s="64"/>
      <c r="I73" s="65"/>
      <c r="J73" s="64"/>
      <c r="K73" s="66"/>
      <c r="L73" s="20"/>
      <c r="M73" s="20"/>
      <c r="N73" s="20"/>
      <c r="O73" s="20"/>
      <c r="P73" s="20"/>
      <c r="Q73" s="20"/>
      <c r="R73" s="20"/>
    </row>
    <row r="74" spans="1:18" ht="12.75">
      <c r="A74" s="20"/>
      <c r="B74" s="20"/>
      <c r="C74" s="64"/>
      <c r="D74" s="64"/>
      <c r="E74" s="64"/>
      <c r="F74" s="64"/>
      <c r="G74" s="64"/>
      <c r="H74" s="64"/>
      <c r="I74" s="65"/>
      <c r="J74" s="64"/>
      <c r="K74" s="66"/>
      <c r="L74" s="20"/>
      <c r="M74" s="20"/>
      <c r="N74" s="20"/>
      <c r="O74" s="20"/>
      <c r="P74" s="20"/>
      <c r="Q74" s="20"/>
      <c r="R74" s="20"/>
    </row>
    <row r="75" spans="1:18" ht="12.75">
      <c r="A75" s="20"/>
      <c r="B75" s="20"/>
      <c r="C75" s="64"/>
      <c r="D75" s="64"/>
      <c r="E75" s="64"/>
      <c r="F75" s="64"/>
      <c r="G75" s="64"/>
      <c r="H75" s="64"/>
      <c r="I75" s="65"/>
      <c r="J75" s="64"/>
      <c r="K75" s="66"/>
      <c r="L75" s="20"/>
      <c r="M75" s="20"/>
      <c r="N75" s="20"/>
      <c r="O75" s="20"/>
      <c r="P75" s="20"/>
      <c r="Q75" s="20"/>
      <c r="R75" s="20"/>
    </row>
    <row r="76" spans="1:18" ht="12.75">
      <c r="A76" s="20"/>
      <c r="B76" s="20"/>
      <c r="C76" s="64"/>
      <c r="D76" s="64"/>
      <c r="E76" s="64"/>
      <c r="F76" s="64"/>
      <c r="G76" s="64"/>
      <c r="H76" s="64"/>
      <c r="I76" s="65"/>
      <c r="J76" s="64"/>
      <c r="K76" s="66"/>
      <c r="L76" s="20"/>
      <c r="M76" s="20"/>
      <c r="N76" s="20"/>
      <c r="O76" s="20"/>
      <c r="P76" s="20"/>
      <c r="Q76" s="20"/>
      <c r="R76" s="20"/>
    </row>
    <row r="77" spans="1:18" ht="12.75">
      <c r="A77" s="20"/>
      <c r="B77" s="20"/>
      <c r="C77" s="64"/>
      <c r="D77" s="64"/>
      <c r="E77" s="64"/>
      <c r="F77" s="64"/>
      <c r="G77" s="64"/>
      <c r="H77" s="64"/>
      <c r="I77" s="65"/>
      <c r="J77" s="64"/>
      <c r="K77" s="66"/>
      <c r="L77" s="20"/>
      <c r="M77" s="20"/>
      <c r="N77" s="20"/>
      <c r="O77" s="20"/>
      <c r="P77" s="20"/>
      <c r="Q77" s="20"/>
      <c r="R77" s="20"/>
    </row>
    <row r="78" spans="1:18" ht="12.75">
      <c r="A78" s="20"/>
      <c r="B78" s="20"/>
      <c r="C78" s="64"/>
      <c r="D78" s="64"/>
      <c r="E78" s="64"/>
      <c r="F78" s="64"/>
      <c r="G78" s="64"/>
      <c r="H78" s="64"/>
      <c r="I78" s="65"/>
      <c r="J78" s="64"/>
      <c r="K78" s="66"/>
      <c r="L78" s="20"/>
      <c r="M78" s="20"/>
      <c r="N78" s="20"/>
      <c r="O78" s="20"/>
      <c r="P78" s="20"/>
      <c r="Q78" s="20"/>
      <c r="R78" s="20"/>
    </row>
    <row r="79" spans="1:18" ht="12.75">
      <c r="A79" s="20"/>
      <c r="B79" s="20"/>
      <c r="C79" s="64"/>
      <c r="D79" s="64"/>
      <c r="E79" s="64"/>
      <c r="F79" s="64"/>
      <c r="G79" s="64"/>
      <c r="H79" s="64"/>
      <c r="I79" s="65"/>
      <c r="J79" s="64"/>
      <c r="K79" s="66"/>
      <c r="L79" s="20"/>
      <c r="M79" s="20"/>
      <c r="N79" s="20"/>
      <c r="O79" s="20"/>
      <c r="P79" s="20"/>
      <c r="Q79" s="20"/>
      <c r="R79" s="20"/>
    </row>
    <row r="80" spans="1:18" ht="12.75">
      <c r="A80" s="20"/>
      <c r="B80" s="20"/>
      <c r="C80" s="64"/>
      <c r="D80" s="64"/>
      <c r="E80" s="64"/>
      <c r="F80" s="64"/>
      <c r="G80" s="64"/>
      <c r="H80" s="64"/>
      <c r="I80" s="65"/>
      <c r="J80" s="64"/>
      <c r="K80" s="66"/>
      <c r="L80" s="20"/>
      <c r="M80" s="20"/>
      <c r="N80" s="20"/>
      <c r="O80" s="20"/>
      <c r="P80" s="20"/>
      <c r="Q80" s="20"/>
      <c r="R80" s="20"/>
    </row>
    <row r="81" spans="1:18" ht="12.75">
      <c r="A81" s="20"/>
      <c r="B81" s="20"/>
      <c r="C81" s="64"/>
      <c r="D81" s="64"/>
      <c r="E81" s="64"/>
      <c r="F81" s="64"/>
      <c r="G81" s="64"/>
      <c r="H81" s="64"/>
      <c r="I81" s="65"/>
      <c r="J81" s="64"/>
      <c r="K81" s="66"/>
      <c r="L81" s="20"/>
      <c r="M81" s="20"/>
      <c r="N81" s="20"/>
      <c r="O81" s="20"/>
      <c r="P81" s="20"/>
      <c r="Q81" s="20"/>
      <c r="R81" s="20"/>
    </row>
    <row r="82" spans="1:18" ht="12.75">
      <c r="A82" s="20"/>
      <c r="B82" s="20"/>
      <c r="C82" s="64"/>
      <c r="D82" s="64"/>
      <c r="E82" s="64"/>
      <c r="F82" s="64"/>
      <c r="G82" s="64"/>
      <c r="H82" s="64"/>
      <c r="I82" s="65"/>
      <c r="J82" s="64"/>
      <c r="K82" s="66"/>
      <c r="L82" s="20"/>
      <c r="M82" s="20"/>
      <c r="N82" s="20"/>
      <c r="O82" s="20"/>
      <c r="P82" s="20"/>
      <c r="Q82" s="20"/>
      <c r="R82" s="20"/>
    </row>
    <row r="83" spans="1:18" ht="12.75">
      <c r="A83" s="20"/>
      <c r="B83" s="20"/>
      <c r="C83" s="64"/>
      <c r="D83" s="64"/>
      <c r="E83" s="64"/>
      <c r="F83" s="64"/>
      <c r="G83" s="64"/>
      <c r="H83" s="64"/>
      <c r="I83" s="65"/>
      <c r="J83" s="64"/>
      <c r="K83" s="66"/>
      <c r="L83" s="20"/>
      <c r="M83" s="20"/>
      <c r="N83" s="20"/>
      <c r="O83" s="20"/>
      <c r="P83" s="20"/>
      <c r="Q83" s="20"/>
      <c r="R83" s="20"/>
    </row>
    <row r="84" spans="1:18" ht="12.75">
      <c r="A84" s="20"/>
      <c r="B84" s="20"/>
      <c r="C84" s="64"/>
      <c r="D84" s="64"/>
      <c r="E84" s="64"/>
      <c r="F84" s="64"/>
      <c r="G84" s="64"/>
      <c r="H84" s="64"/>
      <c r="I84" s="65"/>
      <c r="J84" s="64"/>
      <c r="K84" s="66"/>
      <c r="L84" s="20"/>
      <c r="M84" s="20"/>
      <c r="N84" s="20"/>
      <c r="O84" s="20"/>
      <c r="P84" s="20"/>
      <c r="Q84" s="20"/>
      <c r="R84" s="20"/>
    </row>
    <row r="85" spans="1:18" ht="12.75">
      <c r="A85" s="20"/>
      <c r="B85" s="20"/>
      <c r="C85" s="64"/>
      <c r="D85" s="64"/>
      <c r="E85" s="64"/>
      <c r="F85" s="64"/>
      <c r="G85" s="64"/>
      <c r="H85" s="64"/>
      <c r="I85" s="65"/>
      <c r="J85" s="64"/>
      <c r="K85" s="66"/>
      <c r="L85" s="20"/>
      <c r="M85" s="20"/>
      <c r="N85" s="20"/>
      <c r="O85" s="20"/>
      <c r="P85" s="20"/>
      <c r="Q85" s="20"/>
      <c r="R85" s="20"/>
    </row>
    <row r="86" spans="1:18" ht="12.75">
      <c r="A86" s="20"/>
      <c r="B86" s="20"/>
      <c r="C86" s="64"/>
      <c r="D86" s="64"/>
      <c r="E86" s="64"/>
      <c r="F86" s="64"/>
      <c r="G86" s="64"/>
      <c r="H86" s="64"/>
      <c r="I86" s="65"/>
      <c r="J86" s="64"/>
      <c r="K86" s="66"/>
      <c r="L86" s="20"/>
      <c r="M86" s="20"/>
      <c r="N86" s="20"/>
      <c r="O86" s="20"/>
      <c r="P86" s="20"/>
      <c r="Q86" s="20"/>
      <c r="R86" s="20"/>
    </row>
    <row r="87" spans="1:18" ht="12.75">
      <c r="A87" s="20"/>
      <c r="B87" s="20"/>
      <c r="C87" s="64"/>
      <c r="D87" s="64"/>
      <c r="E87" s="64"/>
      <c r="F87" s="64"/>
      <c r="G87" s="64"/>
      <c r="H87" s="64"/>
      <c r="I87" s="65"/>
      <c r="J87" s="64"/>
      <c r="K87" s="66"/>
      <c r="L87" s="20"/>
      <c r="M87" s="20"/>
      <c r="N87" s="20"/>
      <c r="O87" s="20"/>
      <c r="P87" s="20"/>
      <c r="Q87" s="20"/>
      <c r="R87" s="20"/>
    </row>
    <row r="88" spans="1:18" ht="12.75">
      <c r="A88" s="20"/>
      <c r="B88" s="20"/>
      <c r="C88" s="64"/>
      <c r="D88" s="64"/>
      <c r="E88" s="64"/>
      <c r="F88" s="64"/>
      <c r="G88" s="64"/>
      <c r="H88" s="64"/>
      <c r="I88" s="65"/>
      <c r="J88" s="64"/>
      <c r="K88" s="66"/>
      <c r="L88" s="20"/>
      <c r="M88" s="20"/>
      <c r="N88" s="20"/>
      <c r="O88" s="20"/>
      <c r="P88" s="20"/>
      <c r="Q88" s="20"/>
      <c r="R88" s="20"/>
    </row>
    <row r="89" spans="1:18" ht="12.75">
      <c r="A89" s="20"/>
      <c r="B89" s="20"/>
      <c r="C89" s="64"/>
      <c r="D89" s="64"/>
      <c r="E89" s="64"/>
      <c r="F89" s="64"/>
      <c r="G89" s="64"/>
      <c r="H89" s="64"/>
      <c r="I89" s="65"/>
      <c r="J89" s="64"/>
      <c r="K89" s="66"/>
      <c r="L89" s="20"/>
      <c r="M89" s="20"/>
      <c r="N89" s="20"/>
      <c r="O89" s="20"/>
      <c r="P89" s="20"/>
      <c r="Q89" s="20"/>
      <c r="R89" s="20"/>
    </row>
    <row r="90" spans="1:18" ht="12.75">
      <c r="A90" s="20"/>
      <c r="B90" s="20"/>
      <c r="C90" s="64"/>
      <c r="D90" s="64"/>
      <c r="E90" s="64"/>
      <c r="F90" s="64"/>
      <c r="G90" s="64"/>
      <c r="H90" s="64"/>
      <c r="I90" s="65"/>
      <c r="J90" s="64"/>
      <c r="K90" s="66"/>
      <c r="L90" s="20"/>
      <c r="M90" s="20"/>
      <c r="N90" s="20"/>
      <c r="O90" s="20"/>
      <c r="P90" s="20"/>
      <c r="Q90" s="20"/>
      <c r="R90" s="20"/>
    </row>
    <row r="91" spans="1:18" ht="12.75">
      <c r="A91" s="20"/>
      <c r="B91" s="20"/>
      <c r="C91" s="64"/>
      <c r="D91" s="64"/>
      <c r="E91" s="64"/>
      <c r="F91" s="64"/>
      <c r="G91" s="64"/>
      <c r="H91" s="64"/>
      <c r="I91" s="65"/>
      <c r="J91" s="64"/>
      <c r="K91" s="66"/>
      <c r="L91" s="20"/>
      <c r="M91" s="20"/>
      <c r="N91" s="20"/>
      <c r="O91" s="20"/>
      <c r="P91" s="20"/>
      <c r="Q91" s="20"/>
      <c r="R91" s="20"/>
    </row>
    <row r="92" spans="1:18" ht="12.75">
      <c r="A92" s="20"/>
      <c r="B92" s="20"/>
      <c r="C92" s="64"/>
      <c r="D92" s="64"/>
      <c r="E92" s="64"/>
      <c r="F92" s="64"/>
      <c r="G92" s="64"/>
      <c r="H92" s="64"/>
      <c r="I92" s="65"/>
      <c r="J92" s="64"/>
      <c r="K92" s="66"/>
      <c r="L92" s="20"/>
      <c r="M92" s="20"/>
      <c r="N92" s="20"/>
      <c r="O92" s="20"/>
      <c r="P92" s="20"/>
      <c r="Q92" s="20"/>
      <c r="R92" s="20"/>
    </row>
    <row r="93" spans="1:18" ht="12.75">
      <c r="A93" s="20"/>
      <c r="B93" s="20"/>
      <c r="C93" s="64"/>
      <c r="D93" s="64"/>
      <c r="E93" s="64"/>
      <c r="F93" s="64"/>
      <c r="G93" s="64"/>
      <c r="H93" s="64"/>
      <c r="I93" s="65"/>
      <c r="J93" s="64"/>
      <c r="K93" s="66"/>
      <c r="L93" s="20"/>
      <c r="M93" s="20"/>
      <c r="N93" s="20"/>
      <c r="O93" s="20"/>
      <c r="P93" s="20"/>
      <c r="Q93" s="20"/>
      <c r="R93" s="20"/>
    </row>
    <row r="94" spans="1:18" ht="12.75">
      <c r="A94" s="20"/>
      <c r="B94" s="20"/>
      <c r="C94" s="64"/>
      <c r="D94" s="64"/>
      <c r="E94" s="64"/>
      <c r="F94" s="64"/>
      <c r="G94" s="64"/>
      <c r="H94" s="64"/>
      <c r="I94" s="65"/>
      <c r="J94" s="64"/>
      <c r="K94" s="66"/>
      <c r="L94" s="20"/>
      <c r="M94" s="20"/>
      <c r="N94" s="20"/>
      <c r="O94" s="20"/>
      <c r="P94" s="20"/>
      <c r="Q94" s="20"/>
      <c r="R94" s="20"/>
    </row>
    <row r="95" spans="1:18" ht="12.75">
      <c r="A95" s="20"/>
      <c r="B95" s="20"/>
      <c r="C95" s="64"/>
      <c r="D95" s="64"/>
      <c r="E95" s="64"/>
      <c r="F95" s="64"/>
      <c r="G95" s="64"/>
      <c r="H95" s="64"/>
      <c r="I95" s="65"/>
      <c r="J95" s="64"/>
      <c r="K95" s="66"/>
      <c r="L95" s="20"/>
      <c r="M95" s="20"/>
      <c r="N95" s="20"/>
      <c r="O95" s="20"/>
      <c r="P95" s="20"/>
      <c r="Q95" s="20"/>
      <c r="R95" s="20"/>
    </row>
    <row r="96" spans="1:18" ht="12.75">
      <c r="A96" s="20"/>
      <c r="B96" s="20"/>
      <c r="C96" s="64"/>
      <c r="D96" s="64"/>
      <c r="E96" s="64"/>
      <c r="F96" s="64"/>
      <c r="G96" s="64"/>
      <c r="H96" s="64"/>
      <c r="I96" s="65"/>
      <c r="J96" s="64"/>
      <c r="K96" s="66"/>
      <c r="L96" s="20"/>
      <c r="M96" s="20"/>
      <c r="N96" s="20"/>
      <c r="O96" s="20"/>
      <c r="P96" s="20"/>
      <c r="Q96" s="20"/>
      <c r="R96" s="20"/>
    </row>
    <row r="97" spans="1:18" ht="12.75">
      <c r="A97" s="20"/>
      <c r="B97" s="20"/>
      <c r="C97" s="64"/>
      <c r="D97" s="64"/>
      <c r="E97" s="64"/>
      <c r="F97" s="64"/>
      <c r="G97" s="64"/>
      <c r="H97" s="64"/>
      <c r="I97" s="65"/>
      <c r="J97" s="64"/>
      <c r="K97" s="66"/>
      <c r="L97" s="20"/>
      <c r="M97" s="20"/>
      <c r="N97" s="20"/>
      <c r="O97" s="20"/>
      <c r="P97" s="20"/>
      <c r="Q97" s="20"/>
      <c r="R97" s="20"/>
    </row>
    <row r="98" spans="1:18" ht="12.75">
      <c r="A98" s="20"/>
      <c r="B98" s="20"/>
      <c r="C98" s="64"/>
      <c r="D98" s="64"/>
      <c r="E98" s="64"/>
      <c r="F98" s="64"/>
      <c r="G98" s="64"/>
      <c r="H98" s="64"/>
      <c r="I98" s="65"/>
      <c r="J98" s="64"/>
      <c r="K98" s="66"/>
      <c r="L98" s="20"/>
      <c r="M98" s="20"/>
      <c r="N98" s="20"/>
      <c r="O98" s="20"/>
      <c r="P98" s="20"/>
      <c r="Q98" s="20"/>
      <c r="R98" s="20"/>
    </row>
    <row r="99" spans="1:18" ht="12.75">
      <c r="A99" s="20"/>
      <c r="B99" s="20"/>
      <c r="C99" s="64"/>
      <c r="D99" s="64"/>
      <c r="E99" s="64"/>
      <c r="F99" s="64"/>
      <c r="G99" s="64"/>
      <c r="H99" s="64"/>
      <c r="I99" s="65"/>
      <c r="J99" s="64"/>
      <c r="K99" s="66"/>
      <c r="L99" s="20"/>
      <c r="M99" s="20"/>
      <c r="N99" s="20"/>
      <c r="O99" s="20"/>
      <c r="P99" s="20"/>
      <c r="Q99" s="20"/>
      <c r="R99" s="20"/>
    </row>
    <row r="100" spans="1:18" ht="12.75">
      <c r="A100" s="20"/>
      <c r="B100" s="20"/>
      <c r="C100" s="64"/>
      <c r="D100" s="64"/>
      <c r="E100" s="64"/>
      <c r="F100" s="64"/>
      <c r="G100" s="64"/>
      <c r="H100" s="64"/>
      <c r="I100" s="65"/>
      <c r="J100" s="64"/>
      <c r="K100" s="66"/>
      <c r="L100" s="20"/>
      <c r="M100" s="20"/>
      <c r="N100" s="20"/>
      <c r="O100" s="20"/>
      <c r="P100" s="20"/>
      <c r="Q100" s="20"/>
      <c r="R100" s="20"/>
    </row>
    <row r="101" spans="1:18" ht="12.75">
      <c r="A101" s="20"/>
      <c r="B101" s="20"/>
      <c r="C101" s="64"/>
      <c r="D101" s="64"/>
      <c r="E101" s="64"/>
      <c r="F101" s="64"/>
      <c r="G101" s="64"/>
      <c r="H101" s="64"/>
      <c r="I101" s="65"/>
      <c r="J101" s="64"/>
      <c r="K101" s="66"/>
      <c r="L101" s="20"/>
      <c r="M101" s="20"/>
      <c r="N101" s="20"/>
      <c r="O101" s="20"/>
      <c r="P101" s="20"/>
      <c r="Q101" s="20"/>
      <c r="R101" s="20"/>
    </row>
    <row r="102" spans="1:18" ht="12.75">
      <c r="A102" s="20"/>
      <c r="B102" s="20"/>
      <c r="C102" s="64"/>
      <c r="D102" s="64"/>
      <c r="E102" s="64"/>
      <c r="F102" s="64"/>
      <c r="G102" s="64"/>
      <c r="H102" s="64"/>
      <c r="I102" s="65"/>
      <c r="J102" s="64"/>
      <c r="K102" s="66"/>
      <c r="L102" s="20"/>
      <c r="M102" s="20"/>
      <c r="N102" s="20"/>
      <c r="O102" s="20"/>
      <c r="P102" s="20"/>
      <c r="Q102" s="20"/>
      <c r="R102" s="20"/>
    </row>
    <row r="103" spans="1:18" ht="12.75">
      <c r="A103" s="20"/>
      <c r="B103" s="20"/>
      <c r="C103" s="64"/>
      <c r="D103" s="64"/>
      <c r="E103" s="64"/>
      <c r="F103" s="64"/>
      <c r="G103" s="64"/>
      <c r="H103" s="64"/>
      <c r="I103" s="65"/>
      <c r="J103" s="64"/>
      <c r="K103" s="66"/>
      <c r="L103" s="20"/>
      <c r="M103" s="20"/>
      <c r="N103" s="20"/>
      <c r="O103" s="20"/>
      <c r="P103" s="20"/>
      <c r="Q103" s="20"/>
      <c r="R103" s="20"/>
    </row>
    <row r="104" spans="1:18" ht="12.75">
      <c r="A104" s="20"/>
      <c r="B104" s="20"/>
      <c r="C104" s="64"/>
      <c r="D104" s="64"/>
      <c r="E104" s="64"/>
      <c r="F104" s="64"/>
      <c r="G104" s="64"/>
      <c r="H104" s="64"/>
      <c r="I104" s="65"/>
      <c r="J104" s="64"/>
      <c r="K104" s="66"/>
      <c r="L104" s="20"/>
      <c r="M104" s="20"/>
      <c r="N104" s="20"/>
      <c r="O104" s="20"/>
      <c r="P104" s="20"/>
      <c r="Q104" s="20"/>
      <c r="R104" s="20"/>
    </row>
    <row r="105" spans="1:18" ht="12.75">
      <c r="A105" s="20"/>
      <c r="B105" s="20"/>
      <c r="C105" s="64"/>
      <c r="D105" s="64"/>
      <c r="E105" s="64"/>
      <c r="F105" s="64"/>
      <c r="G105" s="64"/>
      <c r="H105" s="64"/>
      <c r="I105" s="65"/>
      <c r="J105" s="64"/>
      <c r="K105" s="66"/>
      <c r="L105" s="20"/>
      <c r="M105" s="20"/>
      <c r="N105" s="20"/>
      <c r="O105" s="20"/>
      <c r="P105" s="20"/>
      <c r="Q105" s="20"/>
      <c r="R105" s="20"/>
    </row>
    <row r="106" spans="1:18" ht="12.75">
      <c r="A106" s="20"/>
      <c r="B106" s="20"/>
      <c r="C106" s="64"/>
      <c r="D106" s="64"/>
      <c r="E106" s="64"/>
      <c r="F106" s="64"/>
      <c r="G106" s="64"/>
      <c r="H106" s="64"/>
      <c r="I106" s="65"/>
      <c r="J106" s="64"/>
      <c r="K106" s="66"/>
      <c r="L106" s="20"/>
      <c r="M106" s="20"/>
      <c r="N106" s="20"/>
      <c r="O106" s="20"/>
      <c r="P106" s="20"/>
      <c r="Q106" s="20"/>
      <c r="R106" s="20"/>
    </row>
    <row r="107" spans="1:18" ht="12.75">
      <c r="A107" s="20"/>
      <c r="B107" s="20"/>
      <c r="C107" s="64"/>
      <c r="D107" s="64"/>
      <c r="E107" s="64"/>
      <c r="F107" s="64"/>
      <c r="G107" s="64"/>
      <c r="H107" s="64"/>
      <c r="I107" s="65"/>
      <c r="J107" s="64"/>
      <c r="K107" s="66"/>
      <c r="L107" s="20"/>
      <c r="M107" s="20"/>
      <c r="N107" s="20"/>
      <c r="O107" s="20"/>
      <c r="P107" s="20"/>
      <c r="Q107" s="20"/>
      <c r="R107" s="20"/>
    </row>
    <row r="108" spans="1:18" ht="12.75">
      <c r="A108" s="20"/>
      <c r="B108" s="20"/>
      <c r="C108" s="64"/>
      <c r="D108" s="64"/>
      <c r="E108" s="64"/>
      <c r="F108" s="64"/>
      <c r="G108" s="64"/>
      <c r="H108" s="64"/>
      <c r="I108" s="65"/>
      <c r="J108" s="64"/>
      <c r="K108" s="66"/>
      <c r="L108" s="20"/>
      <c r="M108" s="20"/>
      <c r="N108" s="20"/>
      <c r="O108" s="20"/>
      <c r="P108" s="20"/>
      <c r="Q108" s="20"/>
      <c r="R108" s="20"/>
    </row>
    <row r="109" spans="1:18" ht="12.75">
      <c r="A109" s="20"/>
      <c r="B109" s="20"/>
      <c r="C109" s="64"/>
      <c r="D109" s="64"/>
      <c r="E109" s="64"/>
      <c r="F109" s="64"/>
      <c r="G109" s="64"/>
      <c r="H109" s="64"/>
      <c r="I109" s="65"/>
      <c r="J109" s="64"/>
      <c r="K109" s="66"/>
      <c r="L109" s="20"/>
      <c r="M109" s="20"/>
      <c r="N109" s="20"/>
      <c r="O109" s="20"/>
      <c r="P109" s="20"/>
      <c r="Q109" s="20"/>
      <c r="R109" s="20"/>
    </row>
    <row r="110" spans="1:18" ht="12.75">
      <c r="A110" s="20"/>
      <c r="B110" s="20"/>
      <c r="C110" s="64"/>
      <c r="D110" s="64"/>
      <c r="E110" s="64"/>
      <c r="F110" s="64"/>
      <c r="G110" s="64"/>
      <c r="H110" s="64"/>
      <c r="I110" s="65"/>
      <c r="J110" s="64"/>
      <c r="K110" s="66"/>
      <c r="L110" s="20"/>
      <c r="M110" s="20"/>
      <c r="N110" s="20"/>
      <c r="O110" s="20"/>
      <c r="P110" s="20"/>
      <c r="Q110" s="20"/>
      <c r="R110" s="20"/>
    </row>
    <row r="111" spans="1:18" ht="12.75">
      <c r="A111" s="20"/>
      <c r="B111" s="20"/>
      <c r="C111" s="64"/>
      <c r="D111" s="64"/>
      <c r="E111" s="64"/>
      <c r="F111" s="64"/>
      <c r="G111" s="64"/>
      <c r="H111" s="64"/>
      <c r="I111" s="65"/>
      <c r="J111" s="64"/>
      <c r="K111" s="66"/>
      <c r="L111" s="20"/>
      <c r="M111" s="20"/>
      <c r="N111" s="20"/>
      <c r="O111" s="20"/>
      <c r="P111" s="20"/>
      <c r="Q111" s="20"/>
      <c r="R111" s="20"/>
    </row>
    <row r="112" spans="1:18" ht="12.75">
      <c r="A112" s="20"/>
      <c r="B112" s="20"/>
      <c r="C112" s="64"/>
      <c r="D112" s="64"/>
      <c r="E112" s="64"/>
      <c r="F112" s="64"/>
      <c r="G112" s="64"/>
      <c r="H112" s="64"/>
      <c r="I112" s="65"/>
      <c r="J112" s="64"/>
      <c r="K112" s="66"/>
      <c r="L112" s="20"/>
      <c r="M112" s="20"/>
      <c r="N112" s="20"/>
      <c r="O112" s="20"/>
      <c r="P112" s="20"/>
      <c r="Q112" s="20"/>
      <c r="R112" s="20"/>
    </row>
  </sheetData>
  <sheetProtection/>
  <mergeCells count="3">
    <mergeCell ref="A1:K1"/>
    <mergeCell ref="A9:K9"/>
    <mergeCell ref="A10:D10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69"/>
  <sheetViews>
    <sheetView zoomScalePageLayoutView="0" workbookViewId="0" topLeftCell="A229">
      <selection activeCell="A269" sqref="A269"/>
    </sheetView>
  </sheetViews>
  <sheetFormatPr defaultColWidth="11.421875" defaultRowHeight="12.75"/>
  <cols>
    <col min="1" max="1" width="22.57421875" style="0" customWidth="1"/>
    <col min="2" max="2" width="15.8515625" style="0" bestFit="1" customWidth="1"/>
    <col min="3" max="3" width="24.421875" style="0" bestFit="1" customWidth="1"/>
  </cols>
  <sheetData>
    <row r="2" ht="12.75">
      <c r="A2" s="127" t="s">
        <v>105</v>
      </c>
    </row>
    <row r="3" spans="1:4" ht="12.75" customHeight="1">
      <c r="A3" s="153" t="s">
        <v>108</v>
      </c>
      <c r="B3" s="153" t="s">
        <v>109</v>
      </c>
      <c r="C3" s="150" t="s">
        <v>110</v>
      </c>
      <c r="D3" s="128"/>
    </row>
    <row r="4" spans="1:4" ht="12.75">
      <c r="A4" s="154"/>
      <c r="B4" s="154"/>
      <c r="C4" s="151"/>
      <c r="D4" s="129"/>
    </row>
    <row r="5" spans="1:4" ht="12.75">
      <c r="A5" s="130"/>
      <c r="B5" s="130"/>
      <c r="C5" s="131"/>
      <c r="D5" s="131"/>
    </row>
    <row r="6" spans="1:4" ht="12.75">
      <c r="A6" s="131"/>
      <c r="B6" s="139" t="s">
        <v>19</v>
      </c>
      <c r="C6" s="132">
        <v>2.469092552931066</v>
      </c>
      <c r="D6" s="131"/>
    </row>
    <row r="7" spans="1:4" ht="12.75">
      <c r="A7" s="130"/>
      <c r="B7" s="130"/>
      <c r="C7" s="131"/>
      <c r="D7" s="131"/>
    </row>
    <row r="8" spans="1:4" ht="12.75">
      <c r="A8" s="140" t="s">
        <v>111</v>
      </c>
      <c r="B8" s="141" t="s">
        <v>19</v>
      </c>
      <c r="C8" s="142">
        <v>16.924753437625597</v>
      </c>
      <c r="D8" s="143"/>
    </row>
    <row r="9" spans="1:4" ht="12.75">
      <c r="A9" s="133"/>
      <c r="B9" s="134" t="s">
        <v>126</v>
      </c>
      <c r="C9" s="135">
        <v>24.897714629492125</v>
      </c>
      <c r="D9" s="133"/>
    </row>
    <row r="10" spans="1:4" ht="12.75">
      <c r="A10" s="133"/>
      <c r="B10" s="134" t="s">
        <v>127</v>
      </c>
      <c r="C10" s="135">
        <v>6.5793456523993195</v>
      </c>
      <c r="D10" s="133"/>
    </row>
    <row r="11" spans="1:4" ht="12.75">
      <c r="A11" s="133"/>
      <c r="B11" s="134" t="s">
        <v>128</v>
      </c>
      <c r="C11" s="135">
        <v>11.502453648912006</v>
      </c>
      <c r="D11" s="133"/>
    </row>
    <row r="12" spans="1:4" ht="12.75">
      <c r="A12" s="133"/>
      <c r="B12" s="134" t="s">
        <v>129</v>
      </c>
      <c r="C12" s="135">
        <v>23.328477482293515</v>
      </c>
      <c r="D12" s="133"/>
    </row>
    <row r="13" spans="1:4" ht="12.75">
      <c r="A13" s="133"/>
      <c r="B13" s="134" t="s">
        <v>130</v>
      </c>
      <c r="C13" s="135">
        <v>21.26955194672502</v>
      </c>
      <c r="D13" s="133"/>
    </row>
    <row r="14" spans="1:4" ht="12.75">
      <c r="A14" s="133"/>
      <c r="B14" s="134" t="s">
        <v>131</v>
      </c>
      <c r="C14" s="135">
        <v>22.993814476135334</v>
      </c>
      <c r="D14" s="133"/>
    </row>
    <row r="15" spans="1:4" ht="12.75">
      <c r="A15" s="133"/>
      <c r="B15" s="134" t="s">
        <v>132</v>
      </c>
      <c r="C15" s="135">
        <v>11.280884640950019</v>
      </c>
      <c r="D15" s="133"/>
    </row>
    <row r="16" spans="1:4" ht="12.75">
      <c r="A16" s="133"/>
      <c r="B16" s="134" t="s">
        <v>112</v>
      </c>
      <c r="C16" s="135">
        <v>21.28734021464135</v>
      </c>
      <c r="D16" s="133"/>
    </row>
    <row r="17" spans="1:4" ht="12.75">
      <c r="A17" s="140" t="s">
        <v>113</v>
      </c>
      <c r="B17" s="141" t="s">
        <v>19</v>
      </c>
      <c r="C17" s="142">
        <v>14.498040255730519</v>
      </c>
      <c r="D17" s="143"/>
    </row>
    <row r="18" spans="1:4" ht="12.75">
      <c r="A18" s="133"/>
      <c r="B18" s="134" t="s">
        <v>126</v>
      </c>
      <c r="C18" s="135">
        <v>17.960985429423715</v>
      </c>
      <c r="D18" s="133"/>
    </row>
    <row r="19" spans="1:4" ht="12.75">
      <c r="A19" s="133"/>
      <c r="B19" s="134" t="s">
        <v>127</v>
      </c>
      <c r="C19" s="135">
        <v>19.29941299899411</v>
      </c>
      <c r="D19" s="133"/>
    </row>
    <row r="20" spans="1:4" ht="12.75">
      <c r="A20" s="133"/>
      <c r="B20" s="134" t="s">
        <v>128</v>
      </c>
      <c r="C20" s="135">
        <v>18.20768258267523</v>
      </c>
      <c r="D20" s="133"/>
    </row>
    <row r="21" spans="1:4" ht="12.75">
      <c r="A21" s="133"/>
      <c r="B21" s="134" t="s">
        <v>129</v>
      </c>
      <c r="C21" s="135">
        <v>14.16950727161123</v>
      </c>
      <c r="D21" s="133"/>
    </row>
    <row r="22" spans="1:4" ht="12.75">
      <c r="A22" s="133"/>
      <c r="B22" s="134" t="s">
        <v>130</v>
      </c>
      <c r="C22" s="135">
        <v>69.76005687349381</v>
      </c>
      <c r="D22" s="133"/>
    </row>
    <row r="23" spans="1:4" ht="12.75">
      <c r="A23" s="133"/>
      <c r="B23" s="134" t="s">
        <v>131</v>
      </c>
      <c r="C23" s="135">
        <v>29.924047661406433</v>
      </c>
      <c r="D23" s="133"/>
    </row>
    <row r="24" spans="1:4" ht="12.75">
      <c r="A24" s="133"/>
      <c r="B24" s="134" t="s">
        <v>132</v>
      </c>
      <c r="C24" s="135">
        <v>26.38183500078916</v>
      </c>
      <c r="D24" s="133"/>
    </row>
    <row r="25" spans="1:4" ht="12.75">
      <c r="A25" s="133"/>
      <c r="B25" s="134" t="s">
        <v>112</v>
      </c>
      <c r="C25" s="135">
        <v>15.040131324657894</v>
      </c>
      <c r="D25" s="133"/>
    </row>
    <row r="26" spans="1:4" ht="12.75">
      <c r="A26" s="140" t="s">
        <v>0</v>
      </c>
      <c r="B26" s="141" t="s">
        <v>19</v>
      </c>
      <c r="C26" s="142">
        <v>13.079647937786712</v>
      </c>
      <c r="D26" s="143"/>
    </row>
    <row r="27" spans="1:4" ht="12.75">
      <c r="A27" s="133"/>
      <c r="B27" s="134" t="s">
        <v>126</v>
      </c>
      <c r="C27" s="135">
        <v>32.57864614223473</v>
      </c>
      <c r="D27" s="133"/>
    </row>
    <row r="28" spans="1:4" ht="12.75">
      <c r="A28" s="133"/>
      <c r="B28" s="134" t="s">
        <v>129</v>
      </c>
      <c r="C28" s="135">
        <v>23.503636591180552</v>
      </c>
      <c r="D28" s="133"/>
    </row>
    <row r="29" spans="1:4" ht="12.75">
      <c r="A29" s="133"/>
      <c r="B29" s="134" t="s">
        <v>130</v>
      </c>
      <c r="C29" s="135">
        <v>19.663130800783808</v>
      </c>
      <c r="D29" s="133"/>
    </row>
    <row r="30" spans="1:4" ht="12.75">
      <c r="A30" s="133"/>
      <c r="B30" s="134" t="s">
        <v>131</v>
      </c>
      <c r="C30" s="135">
        <v>54.35573065046091</v>
      </c>
      <c r="D30" s="133"/>
    </row>
    <row r="31" spans="1:4" ht="12.75">
      <c r="A31" s="133"/>
      <c r="B31" s="134" t="s">
        <v>132</v>
      </c>
      <c r="C31" s="135">
        <v>9.238599485641592</v>
      </c>
      <c r="D31" s="133"/>
    </row>
    <row r="32" spans="1:4" ht="12.75">
      <c r="A32" s="133"/>
      <c r="B32" s="134" t="s">
        <v>112</v>
      </c>
      <c r="C32" s="135">
        <v>24.58111222306651</v>
      </c>
      <c r="D32" s="133"/>
    </row>
    <row r="33" spans="1:4" ht="12.75">
      <c r="A33" s="140" t="s">
        <v>1</v>
      </c>
      <c r="B33" s="141" t="s">
        <v>19</v>
      </c>
      <c r="C33" s="142">
        <v>9.33693692990891</v>
      </c>
      <c r="D33" s="143"/>
    </row>
    <row r="34" spans="1:4" ht="12.75">
      <c r="A34" s="133"/>
      <c r="B34" s="134" t="s">
        <v>126</v>
      </c>
      <c r="C34" s="135">
        <v>86.60254037844388</v>
      </c>
      <c r="D34" s="133"/>
    </row>
    <row r="35" spans="1:4" ht="12.75">
      <c r="A35" s="133"/>
      <c r="B35" s="134" t="s">
        <v>127</v>
      </c>
      <c r="C35" s="135">
        <v>61.941381110510854</v>
      </c>
      <c r="D35" s="133"/>
    </row>
    <row r="36" spans="1:4" ht="12.75">
      <c r="A36" s="133"/>
      <c r="B36" s="134" t="s">
        <v>128</v>
      </c>
      <c r="C36" s="135">
        <v>14.72097488485013</v>
      </c>
      <c r="D36" s="133"/>
    </row>
    <row r="37" spans="1:4" ht="12.75">
      <c r="A37" s="133"/>
      <c r="B37" s="134" t="s">
        <v>129</v>
      </c>
      <c r="C37" s="135">
        <v>13.521884534622815</v>
      </c>
      <c r="D37" s="133"/>
    </row>
    <row r="38" spans="1:4" ht="12.75">
      <c r="A38" s="133"/>
      <c r="B38" s="134" t="s">
        <v>130</v>
      </c>
      <c r="C38" s="135">
        <v>5.185430544873004</v>
      </c>
      <c r="D38" s="133"/>
    </row>
    <row r="39" spans="1:4" ht="12.75">
      <c r="A39" s="133"/>
      <c r="B39" s="134" t="s">
        <v>131</v>
      </c>
      <c r="C39" s="135">
        <v>6.1795816217431385</v>
      </c>
      <c r="D39" s="133"/>
    </row>
    <row r="40" spans="1:4" ht="12.75">
      <c r="A40" s="133"/>
      <c r="B40" s="134" t="s">
        <v>132</v>
      </c>
      <c r="C40" s="135">
        <v>0</v>
      </c>
      <c r="D40" s="133"/>
    </row>
    <row r="41" spans="1:4" ht="12.75">
      <c r="A41" s="133"/>
      <c r="B41" s="134" t="s">
        <v>112</v>
      </c>
      <c r="C41" s="135">
        <v>8.364393361191928</v>
      </c>
      <c r="D41" s="133"/>
    </row>
    <row r="42" spans="1:4" ht="12.75">
      <c r="A42" s="140" t="s">
        <v>2</v>
      </c>
      <c r="B42" s="141" t="s">
        <v>19</v>
      </c>
      <c r="C42" s="142">
        <v>10.2221126634176</v>
      </c>
      <c r="D42" s="143"/>
    </row>
    <row r="43" spans="1:4" ht="12.75">
      <c r="A43" s="133"/>
      <c r="B43" s="134" t="s">
        <v>126</v>
      </c>
      <c r="C43" s="135">
        <v>0</v>
      </c>
      <c r="D43" s="133"/>
    </row>
    <row r="44" spans="1:4" ht="12.75">
      <c r="A44" s="133"/>
      <c r="B44" s="134" t="s">
        <v>128</v>
      </c>
      <c r="C44" s="135">
        <v>11.127896371657544</v>
      </c>
      <c r="D44" s="133"/>
    </row>
    <row r="45" spans="1:4" ht="12.75">
      <c r="A45" s="133"/>
      <c r="B45" s="134" t="s">
        <v>129</v>
      </c>
      <c r="C45" s="135">
        <v>21.337769277540108</v>
      </c>
      <c r="D45" s="133"/>
    </row>
    <row r="46" spans="1:4" ht="12.75">
      <c r="A46" s="133"/>
      <c r="B46" s="134" t="s">
        <v>130</v>
      </c>
      <c r="C46" s="135">
        <v>49.999999999999986</v>
      </c>
      <c r="D46" s="133"/>
    </row>
    <row r="47" spans="1:4" ht="12.75">
      <c r="A47" s="133"/>
      <c r="B47" s="134" t="s">
        <v>131</v>
      </c>
      <c r="C47" s="135">
        <v>58.25609895638235</v>
      </c>
      <c r="D47" s="133"/>
    </row>
    <row r="48" spans="1:4" ht="12.75">
      <c r="A48" s="133"/>
      <c r="B48" s="134" t="s">
        <v>132</v>
      </c>
      <c r="C48" s="135">
        <v>25.067536535040503</v>
      </c>
      <c r="D48" s="133"/>
    </row>
    <row r="49" spans="1:4" ht="12.75">
      <c r="A49" s="133"/>
      <c r="B49" s="134" t="s">
        <v>112</v>
      </c>
      <c r="C49" s="135">
        <v>73.40132902094359</v>
      </c>
      <c r="D49" s="133"/>
    </row>
    <row r="50" spans="1:4" ht="12.75">
      <c r="A50" s="140" t="s">
        <v>114</v>
      </c>
      <c r="B50" s="141" t="s">
        <v>19</v>
      </c>
      <c r="C50" s="142">
        <v>12.999571700667161</v>
      </c>
      <c r="D50" s="143"/>
    </row>
    <row r="51" spans="1:4" ht="12.75">
      <c r="A51" s="133"/>
      <c r="B51" s="134" t="s">
        <v>126</v>
      </c>
      <c r="C51" s="135">
        <v>28.74757140635293</v>
      </c>
      <c r="D51" s="133"/>
    </row>
    <row r="52" spans="1:4" ht="12.75">
      <c r="A52" s="133"/>
      <c r="B52" s="134" t="s">
        <v>127</v>
      </c>
      <c r="C52" s="135">
        <v>30.988252348547444</v>
      </c>
      <c r="D52" s="133"/>
    </row>
    <row r="53" spans="1:4" ht="12.75">
      <c r="A53" s="133"/>
      <c r="B53" s="134" t="s">
        <v>128</v>
      </c>
      <c r="C53" s="135">
        <v>44.92125000828837</v>
      </c>
      <c r="D53" s="133"/>
    </row>
    <row r="54" spans="1:4" ht="12.75">
      <c r="A54" s="133"/>
      <c r="B54" s="134" t="s">
        <v>129</v>
      </c>
      <c r="C54" s="135">
        <v>43.06290481378315</v>
      </c>
      <c r="D54" s="133"/>
    </row>
    <row r="55" spans="1:4" ht="12.75">
      <c r="A55" s="133"/>
      <c r="B55" s="134" t="s">
        <v>130</v>
      </c>
      <c r="C55" s="135">
        <v>30.901765210350963</v>
      </c>
      <c r="D55" s="133"/>
    </row>
    <row r="56" spans="1:4" ht="12.75">
      <c r="A56" s="133"/>
      <c r="B56" s="134" t="s">
        <v>131</v>
      </c>
      <c r="C56" s="135">
        <v>16.300900390730757</v>
      </c>
      <c r="D56" s="133"/>
    </row>
    <row r="57" spans="1:4" ht="12.75">
      <c r="A57" s="133"/>
      <c r="B57" s="134" t="s">
        <v>132</v>
      </c>
      <c r="C57" s="135">
        <v>27.797905801052377</v>
      </c>
      <c r="D57" s="133"/>
    </row>
    <row r="58" spans="1:4" ht="12.75">
      <c r="A58" s="133"/>
      <c r="B58" s="134" t="s">
        <v>112</v>
      </c>
      <c r="C58" s="135">
        <v>6.852331148315556</v>
      </c>
      <c r="D58" s="133"/>
    </row>
    <row r="59" spans="1:4" ht="12.75">
      <c r="A59" s="140" t="s">
        <v>3</v>
      </c>
      <c r="B59" s="141" t="s">
        <v>19</v>
      </c>
      <c r="C59" s="142">
        <v>16.30743925366782</v>
      </c>
      <c r="D59" s="143"/>
    </row>
    <row r="60" spans="1:4" ht="12.75">
      <c r="A60" s="133"/>
      <c r="B60" s="134" t="s">
        <v>126</v>
      </c>
      <c r="C60" s="135">
        <v>31.240788392100438</v>
      </c>
      <c r="D60" s="133"/>
    </row>
    <row r="61" spans="1:4" ht="12.75">
      <c r="A61" s="133"/>
      <c r="B61" s="134" t="s">
        <v>127</v>
      </c>
      <c r="C61" s="135">
        <v>26.46770703345791</v>
      </c>
      <c r="D61" s="133"/>
    </row>
    <row r="62" spans="1:4" ht="12.75">
      <c r="A62" s="133"/>
      <c r="B62" s="134" t="s">
        <v>128</v>
      </c>
      <c r="C62" s="135">
        <v>40.925037434419856</v>
      </c>
      <c r="D62" s="133"/>
    </row>
    <row r="63" spans="1:4" ht="12.75">
      <c r="A63" s="133"/>
      <c r="B63" s="134" t="s">
        <v>129</v>
      </c>
      <c r="C63" s="135">
        <v>15.370691182497131</v>
      </c>
      <c r="D63" s="133"/>
    </row>
    <row r="64" spans="1:4" ht="12.75">
      <c r="A64" s="133"/>
      <c r="B64" s="134" t="s">
        <v>130</v>
      </c>
      <c r="C64" s="135">
        <v>29.346367791688177</v>
      </c>
      <c r="D64" s="133"/>
    </row>
    <row r="65" spans="1:4" ht="12.75">
      <c r="A65" s="133"/>
      <c r="B65" s="134" t="s">
        <v>131</v>
      </c>
      <c r="C65" s="135">
        <v>23.344106867174357</v>
      </c>
      <c r="D65" s="133"/>
    </row>
    <row r="66" spans="1:4" ht="12.75">
      <c r="A66" s="133"/>
      <c r="B66" s="134" t="s">
        <v>132</v>
      </c>
      <c r="C66" s="135">
        <v>19.352297085777874</v>
      </c>
      <c r="D66" s="133"/>
    </row>
    <row r="67" spans="1:4" ht="12.75">
      <c r="A67" s="133"/>
      <c r="B67" s="134" t="s">
        <v>112</v>
      </c>
      <c r="C67" s="135">
        <v>21.280769987699745</v>
      </c>
      <c r="D67" s="133"/>
    </row>
    <row r="68" spans="1:4" ht="12.75">
      <c r="A68" s="140" t="s">
        <v>115</v>
      </c>
      <c r="B68" s="141" t="s">
        <v>19</v>
      </c>
      <c r="C68" s="142">
        <v>7.8624295655350815</v>
      </c>
      <c r="D68" s="143"/>
    </row>
    <row r="69" spans="1:4" ht="12.75">
      <c r="A69" s="133"/>
      <c r="B69" s="134" t="s">
        <v>126</v>
      </c>
      <c r="C69" s="135">
        <v>39.46594096247136</v>
      </c>
      <c r="D69" s="133"/>
    </row>
    <row r="70" spans="1:4" ht="12.75">
      <c r="A70" s="133"/>
      <c r="B70" s="134" t="s">
        <v>127</v>
      </c>
      <c r="C70" s="135">
        <v>0</v>
      </c>
      <c r="D70" s="133"/>
    </row>
    <row r="71" spans="1:4" ht="12.75">
      <c r="A71" s="133"/>
      <c r="B71" s="134" t="s">
        <v>128</v>
      </c>
      <c r="C71" s="135">
        <v>11.005292901525877</v>
      </c>
      <c r="D71" s="133"/>
    </row>
    <row r="72" spans="1:4" ht="12.75">
      <c r="A72" s="133"/>
      <c r="B72" s="134" t="s">
        <v>129</v>
      </c>
      <c r="C72" s="135">
        <v>23.771206064655264</v>
      </c>
      <c r="D72" s="133"/>
    </row>
    <row r="73" spans="1:4" ht="12.75">
      <c r="A73" s="133"/>
      <c r="B73" s="134" t="s">
        <v>130</v>
      </c>
      <c r="C73" s="135">
        <v>79.04387316103329</v>
      </c>
      <c r="D73" s="133"/>
    </row>
    <row r="74" spans="1:4" ht="12.75">
      <c r="A74" s="133"/>
      <c r="B74" s="134" t="s">
        <v>131</v>
      </c>
      <c r="C74" s="135">
        <v>52.134955774087686</v>
      </c>
      <c r="D74" s="133"/>
    </row>
    <row r="75" spans="1:4" ht="12.75">
      <c r="A75" s="133"/>
      <c r="B75" s="134" t="s">
        <v>132</v>
      </c>
      <c r="C75" s="135">
        <v>21.510837771119842</v>
      </c>
      <c r="D75" s="133"/>
    </row>
    <row r="76" spans="1:4" ht="12.75">
      <c r="A76" s="133"/>
      <c r="B76" s="134" t="s">
        <v>112</v>
      </c>
      <c r="C76" s="135">
        <v>9.387875145332139</v>
      </c>
      <c r="D76" s="133"/>
    </row>
    <row r="77" spans="1:4" ht="12.75">
      <c r="A77" s="140" t="s">
        <v>116</v>
      </c>
      <c r="B77" s="141" t="s">
        <v>19</v>
      </c>
      <c r="C77" s="142">
        <v>5.65</v>
      </c>
      <c r="D77" s="143"/>
    </row>
    <row r="78" spans="1:4" ht="12.75">
      <c r="A78" s="133"/>
      <c r="B78" s="134" t="s">
        <v>126</v>
      </c>
      <c r="C78" s="135">
        <v>22.059431147325775</v>
      </c>
      <c r="D78" s="133"/>
    </row>
    <row r="79" spans="1:4" ht="12.75">
      <c r="A79" s="133"/>
      <c r="B79" s="134" t="s">
        <v>127</v>
      </c>
      <c r="C79" s="135">
        <v>15.691053013850537</v>
      </c>
      <c r="D79" s="133"/>
    </row>
    <row r="80" spans="1:4" ht="12.75">
      <c r="A80" s="133"/>
      <c r="B80" s="134" t="s">
        <v>128</v>
      </c>
      <c r="C80" s="135">
        <v>22.0682013485719</v>
      </c>
      <c r="D80" s="133"/>
    </row>
    <row r="81" spans="1:4" ht="12.75">
      <c r="A81" s="133"/>
      <c r="B81" s="134" t="s">
        <v>129</v>
      </c>
      <c r="C81" s="135">
        <v>19.484334823132187</v>
      </c>
      <c r="D81" s="133"/>
    </row>
    <row r="82" spans="1:4" ht="12.75">
      <c r="A82" s="133"/>
      <c r="B82" s="134" t="s">
        <v>130</v>
      </c>
      <c r="C82" s="135">
        <v>9.77</v>
      </c>
      <c r="D82" s="133"/>
    </row>
    <row r="83" spans="1:4" ht="12.75">
      <c r="A83" s="133"/>
      <c r="B83" s="134" t="s">
        <v>131</v>
      </c>
      <c r="C83" s="135">
        <v>13.985037887210797</v>
      </c>
      <c r="D83" s="133"/>
    </row>
    <row r="84" spans="1:4" ht="12.75">
      <c r="A84" s="133"/>
      <c r="B84" s="134" t="s">
        <v>132</v>
      </c>
      <c r="C84" s="135">
        <v>17.957680483488698</v>
      </c>
      <c r="D84" s="133"/>
    </row>
    <row r="85" spans="1:4" ht="12.75">
      <c r="A85" s="133"/>
      <c r="B85" s="134" t="s">
        <v>112</v>
      </c>
      <c r="C85" s="135">
        <v>9.415503375272403</v>
      </c>
      <c r="D85" s="133"/>
    </row>
    <row r="86" spans="1:4" ht="12.75">
      <c r="A86" s="140" t="s">
        <v>22</v>
      </c>
      <c r="B86" s="141" t="s">
        <v>19</v>
      </c>
      <c r="C86" s="142">
        <v>17.24</v>
      </c>
      <c r="D86" s="143"/>
    </row>
    <row r="87" spans="1:4" ht="12.75">
      <c r="A87" s="133"/>
      <c r="B87" s="134" t="s">
        <v>126</v>
      </c>
      <c r="C87" s="135">
        <v>10.547541972735251</v>
      </c>
      <c r="D87" s="133"/>
    </row>
    <row r="88" spans="1:4" ht="12.75">
      <c r="A88" s="133"/>
      <c r="B88" s="134" t="s">
        <v>127</v>
      </c>
      <c r="C88" s="135">
        <v>14.972579293270744</v>
      </c>
      <c r="D88" s="133"/>
    </row>
    <row r="89" spans="1:4" ht="12.75">
      <c r="A89" s="133"/>
      <c r="B89" s="134" t="s">
        <v>128</v>
      </c>
      <c r="C89" s="135">
        <v>29.419389571763453</v>
      </c>
      <c r="D89" s="133"/>
    </row>
    <row r="90" spans="1:4" ht="12.75">
      <c r="A90" s="133"/>
      <c r="B90" s="134" t="s">
        <v>129</v>
      </c>
      <c r="C90" s="135">
        <v>26.577356065759677</v>
      </c>
      <c r="D90" s="133"/>
    </row>
    <row r="91" spans="1:4" ht="12.75">
      <c r="A91" s="133"/>
      <c r="B91" s="134" t="s">
        <v>130</v>
      </c>
      <c r="C91" s="135">
        <v>24.18</v>
      </c>
      <c r="D91" s="133"/>
    </row>
    <row r="92" spans="1:4" ht="12.75">
      <c r="A92" s="133"/>
      <c r="B92" s="134" t="s">
        <v>131</v>
      </c>
      <c r="C92" s="135">
        <v>37.742571782531414</v>
      </c>
      <c r="D92" s="133"/>
    </row>
    <row r="93" spans="1:4" ht="12.75">
      <c r="A93" s="133"/>
      <c r="B93" s="134" t="s">
        <v>132</v>
      </c>
      <c r="C93" s="135">
        <v>35.35662698768087</v>
      </c>
      <c r="D93" s="133"/>
    </row>
    <row r="94" spans="1:4" ht="12.75">
      <c r="A94" s="133"/>
      <c r="B94" s="134" t="s">
        <v>112</v>
      </c>
      <c r="C94" s="135">
        <v>25.300271448087848</v>
      </c>
      <c r="D94" s="133"/>
    </row>
    <row r="95" spans="1:4" ht="12.75">
      <c r="A95" s="140" t="s">
        <v>4</v>
      </c>
      <c r="B95" s="141" t="s">
        <v>19</v>
      </c>
      <c r="C95" s="142">
        <v>10.257201690171513</v>
      </c>
      <c r="D95" s="143"/>
    </row>
    <row r="96" spans="1:4" ht="12.75">
      <c r="A96" s="133"/>
      <c r="B96" s="134" t="s">
        <v>126</v>
      </c>
      <c r="C96" s="135">
        <v>9.94055382610275</v>
      </c>
      <c r="D96" s="133"/>
    </row>
    <row r="97" spans="1:4" ht="12.75">
      <c r="A97" s="133"/>
      <c r="B97" s="134" t="s">
        <v>127</v>
      </c>
      <c r="C97" s="135">
        <v>25.352972812031478</v>
      </c>
      <c r="D97" s="133"/>
    </row>
    <row r="98" spans="1:4" ht="12.75">
      <c r="A98" s="133"/>
      <c r="B98" s="134" t="s">
        <v>128</v>
      </c>
      <c r="C98" s="135">
        <v>23.07009283553336</v>
      </c>
      <c r="D98" s="133"/>
    </row>
    <row r="99" spans="1:4" ht="12.75">
      <c r="A99" s="133"/>
      <c r="B99" s="134" t="s">
        <v>129</v>
      </c>
      <c r="C99" s="135">
        <v>11.930720966663461</v>
      </c>
      <c r="D99" s="133"/>
    </row>
    <row r="100" spans="1:4" ht="12.75">
      <c r="A100" s="133"/>
      <c r="B100" s="134" t="s">
        <v>130</v>
      </c>
      <c r="C100" s="135">
        <v>17.085817765928017</v>
      </c>
      <c r="D100" s="133"/>
    </row>
    <row r="101" spans="1:4" ht="12.75">
      <c r="A101" s="133"/>
      <c r="B101" s="134" t="s">
        <v>131</v>
      </c>
      <c r="C101" s="135">
        <v>27.106249674540607</v>
      </c>
      <c r="D101" s="133"/>
    </row>
    <row r="102" spans="1:4" ht="12.75">
      <c r="A102" s="133"/>
      <c r="B102" s="134" t="s">
        <v>132</v>
      </c>
      <c r="C102" s="135">
        <v>12.648041189936768</v>
      </c>
      <c r="D102" s="133"/>
    </row>
    <row r="103" spans="1:4" ht="12.75">
      <c r="A103" s="133"/>
      <c r="B103" s="134" t="s">
        <v>112</v>
      </c>
      <c r="C103" s="135">
        <v>18.873046156421065</v>
      </c>
      <c r="D103" s="133"/>
    </row>
    <row r="104" spans="1:4" ht="12.75">
      <c r="A104" s="140" t="s">
        <v>5</v>
      </c>
      <c r="B104" s="141" t="s">
        <v>19</v>
      </c>
      <c r="C104" s="142">
        <v>17.663631870624076</v>
      </c>
      <c r="D104" s="143"/>
    </row>
    <row r="105" spans="1:4" ht="12.75">
      <c r="A105" s="133"/>
      <c r="B105" s="134" t="s">
        <v>126</v>
      </c>
      <c r="C105" s="135">
        <v>29.16682492501878</v>
      </c>
      <c r="D105" s="133"/>
    </row>
    <row r="106" spans="1:4" ht="12.75">
      <c r="A106" s="133"/>
      <c r="B106" s="134" t="s">
        <v>127</v>
      </c>
      <c r="C106" s="135">
        <v>15.020367129301249</v>
      </c>
      <c r="D106" s="133"/>
    </row>
    <row r="107" spans="1:4" ht="12.75">
      <c r="A107" s="133"/>
      <c r="B107" s="134" t="s">
        <v>128</v>
      </c>
      <c r="C107" s="135">
        <v>6.925487740105991</v>
      </c>
      <c r="D107" s="133"/>
    </row>
    <row r="108" spans="1:4" ht="12.75">
      <c r="A108" s="133"/>
      <c r="B108" s="134" t="s">
        <v>129</v>
      </c>
      <c r="C108" s="135">
        <v>11.895608785722255</v>
      </c>
      <c r="D108" s="133"/>
    </row>
    <row r="109" spans="1:4" ht="12.75">
      <c r="A109" s="133"/>
      <c r="B109" s="134" t="s">
        <v>130</v>
      </c>
      <c r="C109" s="135">
        <v>91.66681824232316</v>
      </c>
      <c r="D109" s="133"/>
    </row>
    <row r="110" spans="1:4" ht="12.75">
      <c r="A110" s="133"/>
      <c r="B110" s="134" t="s">
        <v>131</v>
      </c>
      <c r="C110" s="135">
        <v>67.93974386698002</v>
      </c>
      <c r="D110" s="133"/>
    </row>
    <row r="111" spans="1:4" ht="12.75">
      <c r="A111" s="133"/>
      <c r="B111" s="134" t="s">
        <v>132</v>
      </c>
      <c r="C111" s="135">
        <v>22.662848280654234</v>
      </c>
      <c r="D111" s="133"/>
    </row>
    <row r="112" spans="1:4" ht="12.75">
      <c r="A112" s="133"/>
      <c r="B112" s="134" t="s">
        <v>112</v>
      </c>
      <c r="C112" s="135">
        <v>16.893341282068093</v>
      </c>
      <c r="D112" s="133"/>
    </row>
    <row r="113" spans="1:4" ht="12.75">
      <c r="A113" s="140" t="s">
        <v>37</v>
      </c>
      <c r="B113" s="141" t="s">
        <v>19</v>
      </c>
      <c r="C113" s="142">
        <v>5.918620566324137</v>
      </c>
      <c r="D113" s="143"/>
    </row>
    <row r="114" spans="1:4" ht="12.75">
      <c r="A114" s="133"/>
      <c r="B114" s="134" t="s">
        <v>129</v>
      </c>
      <c r="C114" s="135">
        <v>27.783028279247556</v>
      </c>
      <c r="D114" s="133"/>
    </row>
    <row r="115" spans="1:4" ht="12.75">
      <c r="A115" s="133"/>
      <c r="B115" s="134" t="s">
        <v>130</v>
      </c>
      <c r="C115" s="135">
        <v>70.71067811865474</v>
      </c>
      <c r="D115" s="133"/>
    </row>
    <row r="116" spans="1:4" ht="12.75">
      <c r="A116" s="133"/>
      <c r="B116" s="134" t="s">
        <v>131</v>
      </c>
      <c r="C116" s="135">
        <v>8.18838639441465</v>
      </c>
      <c r="D116" s="133"/>
    </row>
    <row r="117" spans="1:4" ht="12.75">
      <c r="A117" s="133"/>
      <c r="B117" s="134" t="s">
        <v>132</v>
      </c>
      <c r="C117" s="135">
        <v>8.632911321582425</v>
      </c>
      <c r="D117" s="133"/>
    </row>
    <row r="118" spans="1:4" ht="12.75">
      <c r="A118" s="133"/>
      <c r="B118" s="134" t="s">
        <v>112</v>
      </c>
      <c r="C118" s="135">
        <v>22.451846587714485</v>
      </c>
      <c r="D118" s="133"/>
    </row>
    <row r="119" spans="1:4" ht="12.75">
      <c r="A119" s="140" t="s">
        <v>117</v>
      </c>
      <c r="B119" s="141" t="s">
        <v>19</v>
      </c>
      <c r="C119" s="142">
        <v>11.99451990724643</v>
      </c>
      <c r="D119" s="143"/>
    </row>
    <row r="120" spans="1:4" ht="12.75">
      <c r="A120" s="133"/>
      <c r="B120" s="134" t="s">
        <v>126</v>
      </c>
      <c r="C120" s="135">
        <v>43.04128925764759</v>
      </c>
      <c r="D120" s="133"/>
    </row>
    <row r="121" spans="1:4" ht="12.75">
      <c r="A121" s="133"/>
      <c r="B121" s="134" t="s">
        <v>127</v>
      </c>
      <c r="C121" s="135">
        <v>44.03152859263555</v>
      </c>
      <c r="D121" s="133"/>
    </row>
    <row r="122" spans="1:4" ht="12.75">
      <c r="A122" s="133"/>
      <c r="B122" s="134" t="s">
        <v>128</v>
      </c>
      <c r="C122" s="135">
        <v>0</v>
      </c>
      <c r="D122" s="133"/>
    </row>
    <row r="123" spans="1:4" ht="12.75">
      <c r="A123" s="133"/>
      <c r="B123" s="134" t="s">
        <v>129</v>
      </c>
      <c r="C123" s="135">
        <v>27.149726642761625</v>
      </c>
      <c r="D123" s="133"/>
    </row>
    <row r="124" spans="1:4" ht="12.75">
      <c r="A124" s="133"/>
      <c r="B124" s="134" t="s">
        <v>132</v>
      </c>
      <c r="C124" s="135">
        <v>11.439863219244925</v>
      </c>
      <c r="D124" s="133"/>
    </row>
    <row r="125" spans="1:4" ht="12.75">
      <c r="A125" s="133"/>
      <c r="B125" s="134" t="s">
        <v>112</v>
      </c>
      <c r="C125" s="135">
        <v>12.728954068529294</v>
      </c>
      <c r="D125" s="133"/>
    </row>
    <row r="126" spans="1:4" ht="12.75">
      <c r="A126" s="140" t="s">
        <v>118</v>
      </c>
      <c r="B126" s="141" t="s">
        <v>19</v>
      </c>
      <c r="C126" s="142">
        <v>10.729476428795907</v>
      </c>
      <c r="D126" s="143"/>
    </row>
    <row r="127" spans="1:4" ht="12.75">
      <c r="A127" s="133"/>
      <c r="B127" s="134" t="s">
        <v>126</v>
      </c>
      <c r="C127" s="135">
        <v>60.88755662834484</v>
      </c>
      <c r="D127" s="133"/>
    </row>
    <row r="128" spans="1:4" ht="12.75">
      <c r="A128" s="133"/>
      <c r="B128" s="134" t="s">
        <v>127</v>
      </c>
      <c r="C128" s="135">
        <v>81.6496580927726</v>
      </c>
      <c r="D128" s="133"/>
    </row>
    <row r="129" spans="1:4" ht="12.75">
      <c r="A129" s="133"/>
      <c r="B129" s="134" t="s">
        <v>128</v>
      </c>
      <c r="C129" s="135">
        <v>16.526784392051656</v>
      </c>
      <c r="D129" s="133"/>
    </row>
    <row r="130" spans="1:4" ht="12.75">
      <c r="A130" s="133"/>
      <c r="B130" s="134" t="s">
        <v>129</v>
      </c>
      <c r="C130" s="135">
        <v>41.11628905512076</v>
      </c>
      <c r="D130" s="133"/>
    </row>
    <row r="131" spans="1:4" ht="12.75">
      <c r="A131" s="133"/>
      <c r="B131" s="134" t="s">
        <v>130</v>
      </c>
      <c r="C131" s="135">
        <v>14.30726951673611</v>
      </c>
      <c r="D131" s="133"/>
    </row>
    <row r="132" spans="1:4" ht="12.75">
      <c r="A132" s="133"/>
      <c r="B132" s="134" t="s">
        <v>131</v>
      </c>
      <c r="C132" s="135">
        <v>14.031519213351462</v>
      </c>
      <c r="D132" s="133"/>
    </row>
    <row r="133" spans="1:4" ht="12.75">
      <c r="A133" s="133"/>
      <c r="B133" s="134" t="s">
        <v>132</v>
      </c>
      <c r="C133" s="135">
        <v>36.6575280317785</v>
      </c>
      <c r="D133" s="133"/>
    </row>
    <row r="134" spans="1:4" ht="12.75">
      <c r="A134" s="133"/>
      <c r="B134" s="134" t="s">
        <v>112</v>
      </c>
      <c r="C134" s="135">
        <v>19.856880514689372</v>
      </c>
      <c r="D134" s="133"/>
    </row>
    <row r="135" spans="1:4" ht="12.75">
      <c r="A135" s="140" t="s">
        <v>6</v>
      </c>
      <c r="B135" s="141" t="s">
        <v>19</v>
      </c>
      <c r="C135" s="142">
        <v>7.421161292207164</v>
      </c>
      <c r="D135" s="143"/>
    </row>
    <row r="136" spans="1:4" ht="12.75">
      <c r="A136" s="133"/>
      <c r="B136" s="134" t="s">
        <v>126</v>
      </c>
      <c r="C136" s="135">
        <v>9.767391033496349</v>
      </c>
      <c r="D136" s="133"/>
    </row>
    <row r="137" spans="1:4" ht="12.75">
      <c r="A137" s="133"/>
      <c r="B137" s="134" t="s">
        <v>127</v>
      </c>
      <c r="C137" s="135">
        <v>10.367920939610226</v>
      </c>
      <c r="D137" s="133"/>
    </row>
    <row r="138" spans="1:4" ht="12.75">
      <c r="A138" s="133"/>
      <c r="B138" s="134" t="s">
        <v>128</v>
      </c>
      <c r="C138" s="135">
        <v>12.181069425756471</v>
      </c>
      <c r="D138" s="133"/>
    </row>
    <row r="139" spans="1:4" ht="12.75">
      <c r="A139" s="133"/>
      <c r="B139" s="134" t="s">
        <v>129</v>
      </c>
      <c r="C139" s="135">
        <v>7.5992951838614085</v>
      </c>
      <c r="D139" s="133"/>
    </row>
    <row r="140" spans="1:4" ht="12.75">
      <c r="A140" s="133"/>
      <c r="B140" s="134" t="s">
        <v>130</v>
      </c>
      <c r="C140" s="135">
        <v>33.490740348507366</v>
      </c>
      <c r="D140" s="133"/>
    </row>
    <row r="141" spans="1:4" ht="12.75">
      <c r="A141" s="133"/>
      <c r="B141" s="134" t="s">
        <v>131</v>
      </c>
      <c r="C141" s="135">
        <v>20.19471830713475</v>
      </c>
      <c r="D141" s="133"/>
    </row>
    <row r="142" spans="1:4" ht="12.75">
      <c r="A142" s="133"/>
      <c r="B142" s="134" t="s">
        <v>132</v>
      </c>
      <c r="C142" s="135">
        <v>23.002299122013635</v>
      </c>
      <c r="D142" s="133"/>
    </row>
    <row r="143" spans="1:4" ht="12.75">
      <c r="A143" s="133"/>
      <c r="B143" s="134" t="s">
        <v>112</v>
      </c>
      <c r="C143" s="135">
        <v>12.685844116948294</v>
      </c>
      <c r="D143" s="133"/>
    </row>
    <row r="144" spans="1:4" ht="12.75">
      <c r="A144" s="140" t="s">
        <v>7</v>
      </c>
      <c r="B144" s="141" t="s">
        <v>19</v>
      </c>
      <c r="C144" s="142">
        <v>7.754725978769998</v>
      </c>
      <c r="D144" s="143"/>
    </row>
    <row r="145" spans="1:4" ht="12.75">
      <c r="A145" s="133"/>
      <c r="B145" s="134" t="s">
        <v>126</v>
      </c>
      <c r="C145" s="135">
        <v>13.07370983778912</v>
      </c>
      <c r="D145" s="133"/>
    </row>
    <row r="146" spans="1:4" ht="12.75">
      <c r="A146" s="133"/>
      <c r="B146" s="134" t="s">
        <v>127</v>
      </c>
      <c r="C146" s="135">
        <v>13.994350810604894</v>
      </c>
      <c r="D146" s="133"/>
    </row>
    <row r="147" spans="1:4" ht="12.75">
      <c r="A147" s="133"/>
      <c r="B147" s="134" t="s">
        <v>128</v>
      </c>
      <c r="C147" s="135">
        <v>12.370557572087707</v>
      </c>
      <c r="D147" s="133"/>
    </row>
    <row r="148" spans="1:4" ht="12.75">
      <c r="A148" s="133"/>
      <c r="B148" s="134" t="s">
        <v>129</v>
      </c>
      <c r="C148" s="135">
        <v>10.251421864502976</v>
      </c>
      <c r="D148" s="133"/>
    </row>
    <row r="149" spans="1:4" ht="12.75">
      <c r="A149" s="133"/>
      <c r="B149" s="134" t="s">
        <v>130</v>
      </c>
      <c r="C149" s="135">
        <v>52.31304544676909</v>
      </c>
      <c r="D149" s="133"/>
    </row>
    <row r="150" spans="1:4" ht="12.75">
      <c r="A150" s="133"/>
      <c r="B150" s="134" t="s">
        <v>131</v>
      </c>
      <c r="C150" s="135">
        <v>14.500581359153433</v>
      </c>
      <c r="D150" s="133"/>
    </row>
    <row r="151" spans="1:4" ht="12.75">
      <c r="A151" s="133"/>
      <c r="B151" s="134" t="s">
        <v>132</v>
      </c>
      <c r="C151" s="135">
        <v>15.088467031603098</v>
      </c>
      <c r="D151" s="133"/>
    </row>
    <row r="152" spans="1:4" ht="12.75">
      <c r="A152" s="133"/>
      <c r="B152" s="134" t="s">
        <v>112</v>
      </c>
      <c r="C152" s="135">
        <v>14.272517919593744</v>
      </c>
      <c r="D152" s="133"/>
    </row>
    <row r="153" spans="1:4" ht="12.75">
      <c r="A153" s="140" t="s">
        <v>13</v>
      </c>
      <c r="B153" s="141" t="s">
        <v>19</v>
      </c>
      <c r="C153" s="142">
        <v>10.879915967675192</v>
      </c>
      <c r="D153" s="143"/>
    </row>
    <row r="154" spans="1:4" ht="12.75">
      <c r="A154" s="133"/>
      <c r="B154" s="134" t="s">
        <v>126</v>
      </c>
      <c r="C154" s="135">
        <v>14.27600601800402</v>
      </c>
      <c r="D154" s="133"/>
    </row>
    <row r="155" spans="1:4" ht="12.75">
      <c r="A155" s="133"/>
      <c r="B155" s="134" t="s">
        <v>127</v>
      </c>
      <c r="C155" s="135">
        <v>10.968561340152416</v>
      </c>
      <c r="D155" s="133"/>
    </row>
    <row r="156" spans="1:4" ht="12.75">
      <c r="A156" s="133"/>
      <c r="B156" s="134" t="s">
        <v>128</v>
      </c>
      <c r="C156" s="135">
        <v>20.78514292079701</v>
      </c>
      <c r="D156" s="133"/>
    </row>
    <row r="157" spans="1:4" ht="12.75">
      <c r="A157" s="133"/>
      <c r="B157" s="134" t="s">
        <v>129</v>
      </c>
      <c r="C157" s="135">
        <v>21.625948037592927</v>
      </c>
      <c r="D157" s="133"/>
    </row>
    <row r="158" spans="1:4" ht="12.75">
      <c r="A158" s="133"/>
      <c r="B158" s="134" t="s">
        <v>130</v>
      </c>
      <c r="C158" s="135">
        <v>18.45691529422735</v>
      </c>
      <c r="D158" s="133"/>
    </row>
    <row r="159" spans="1:4" ht="12.75">
      <c r="A159" s="133"/>
      <c r="B159" s="134" t="s">
        <v>131</v>
      </c>
      <c r="C159" s="135">
        <v>23.893639608402896</v>
      </c>
      <c r="D159" s="133"/>
    </row>
    <row r="160" spans="1:4" ht="12.75">
      <c r="A160" s="133"/>
      <c r="B160" s="134" t="s">
        <v>132</v>
      </c>
      <c r="C160" s="135">
        <v>15.090833882526294</v>
      </c>
      <c r="D160" s="133"/>
    </row>
    <row r="161" spans="1:4" ht="12.75">
      <c r="A161" s="133"/>
      <c r="B161" s="134" t="s">
        <v>112</v>
      </c>
      <c r="C161" s="135">
        <v>16.89169266036848</v>
      </c>
      <c r="D161" s="133"/>
    </row>
    <row r="162" spans="1:4" ht="12.75">
      <c r="A162" s="140" t="s">
        <v>119</v>
      </c>
      <c r="B162" s="141" t="s">
        <v>19</v>
      </c>
      <c r="C162" s="142">
        <v>8.651683872630802</v>
      </c>
      <c r="D162" s="143"/>
    </row>
    <row r="163" spans="1:4" ht="12.75">
      <c r="A163" s="133"/>
      <c r="B163" s="134" t="s">
        <v>126</v>
      </c>
      <c r="C163" s="135">
        <v>17.152296612046598</v>
      </c>
      <c r="D163" s="133"/>
    </row>
    <row r="164" spans="1:4" ht="12.75">
      <c r="A164" s="133"/>
      <c r="B164" s="134" t="s">
        <v>128</v>
      </c>
      <c r="C164" s="135">
        <v>0</v>
      </c>
      <c r="D164" s="133"/>
    </row>
    <row r="165" spans="1:4" ht="12.75">
      <c r="A165" s="133"/>
      <c r="B165" s="134" t="s">
        <v>129</v>
      </c>
      <c r="C165" s="135">
        <v>20.466943550219288</v>
      </c>
      <c r="D165" s="133"/>
    </row>
    <row r="166" spans="1:4" ht="12.75">
      <c r="A166" s="133"/>
      <c r="B166" s="134" t="s">
        <v>131</v>
      </c>
      <c r="C166" s="135">
        <v>0</v>
      </c>
      <c r="D166" s="133"/>
    </row>
    <row r="167" spans="1:4" ht="12.75">
      <c r="A167" s="133"/>
      <c r="B167" s="134" t="s">
        <v>132</v>
      </c>
      <c r="C167" s="135">
        <v>74.16660886852144</v>
      </c>
      <c r="D167" s="133"/>
    </row>
    <row r="168" spans="1:4" ht="12.75">
      <c r="A168" s="133"/>
      <c r="B168" s="134" t="s">
        <v>112</v>
      </c>
      <c r="C168" s="135">
        <v>11.716314986779237</v>
      </c>
      <c r="D168" s="133"/>
    </row>
    <row r="169" spans="1:4" ht="12.75">
      <c r="A169" s="140" t="s">
        <v>120</v>
      </c>
      <c r="B169" s="141" t="s">
        <v>19</v>
      </c>
      <c r="C169" s="142">
        <v>10.984363308177732</v>
      </c>
      <c r="D169" s="143"/>
    </row>
    <row r="170" spans="1:4" ht="12.75">
      <c r="A170" s="133"/>
      <c r="B170" s="134" t="s">
        <v>126</v>
      </c>
      <c r="C170" s="135">
        <v>15.877077114260254</v>
      </c>
      <c r="D170" s="133"/>
    </row>
    <row r="171" spans="1:4" ht="12.75">
      <c r="A171" s="133"/>
      <c r="B171" s="134" t="s">
        <v>127</v>
      </c>
      <c r="C171" s="135">
        <v>21.92881731514792</v>
      </c>
      <c r="D171" s="133"/>
    </row>
    <row r="172" spans="1:4" ht="12.75">
      <c r="A172" s="133"/>
      <c r="B172" s="134" t="s">
        <v>128</v>
      </c>
      <c r="C172" s="135">
        <v>16.262624841594626</v>
      </c>
      <c r="D172" s="133"/>
    </row>
    <row r="173" spans="1:4" ht="12.75">
      <c r="A173" s="133"/>
      <c r="B173" s="134" t="s">
        <v>129</v>
      </c>
      <c r="C173" s="135">
        <v>31.045036988600778</v>
      </c>
      <c r="D173" s="133"/>
    </row>
    <row r="174" spans="1:4" ht="12.75">
      <c r="A174" s="133"/>
      <c r="B174" s="134" t="s">
        <v>130</v>
      </c>
      <c r="C174" s="135">
        <v>27.32499648398145</v>
      </c>
      <c r="D174" s="133"/>
    </row>
    <row r="175" spans="1:4" ht="12.75">
      <c r="A175" s="133"/>
      <c r="B175" s="134" t="s">
        <v>131</v>
      </c>
      <c r="C175" s="135">
        <v>14.145604827031299</v>
      </c>
      <c r="D175" s="133"/>
    </row>
    <row r="176" spans="1:4" ht="12.75">
      <c r="A176" s="133"/>
      <c r="B176" s="134" t="s">
        <v>132</v>
      </c>
      <c r="C176" s="135">
        <v>23.376715601708398</v>
      </c>
      <c r="D176" s="133"/>
    </row>
    <row r="177" spans="1:4" ht="12.75">
      <c r="A177" s="133"/>
      <c r="B177" s="134" t="s">
        <v>112</v>
      </c>
      <c r="C177" s="135">
        <v>23.91511166290688</v>
      </c>
      <c r="D177" s="133"/>
    </row>
    <row r="178" spans="1:4" ht="12.75">
      <c r="A178" s="140" t="s">
        <v>8</v>
      </c>
      <c r="B178" s="141" t="s">
        <v>19</v>
      </c>
      <c r="C178" s="142">
        <v>15.033888510591542</v>
      </c>
      <c r="D178" s="143"/>
    </row>
    <row r="179" spans="1:4" ht="12.75">
      <c r="A179" s="133"/>
      <c r="B179" s="134" t="s">
        <v>126</v>
      </c>
      <c r="C179" s="135">
        <v>7.657739755255692</v>
      </c>
      <c r="D179" s="133"/>
    </row>
    <row r="180" spans="1:4" ht="12.75">
      <c r="A180" s="133"/>
      <c r="B180" s="134" t="s">
        <v>127</v>
      </c>
      <c r="C180" s="135">
        <v>32.3478923288508</v>
      </c>
      <c r="D180" s="133"/>
    </row>
    <row r="181" spans="1:4" ht="12.75">
      <c r="A181" s="133"/>
      <c r="B181" s="134" t="s">
        <v>128</v>
      </c>
      <c r="C181" s="135">
        <v>28.181078681579557</v>
      </c>
      <c r="D181" s="133"/>
    </row>
    <row r="182" spans="1:4" ht="12.75">
      <c r="A182" s="133"/>
      <c r="B182" s="134" t="s">
        <v>129</v>
      </c>
      <c r="C182" s="135">
        <v>20.441250251373262</v>
      </c>
      <c r="D182" s="133"/>
    </row>
    <row r="183" spans="1:4" ht="12.75">
      <c r="A183" s="133"/>
      <c r="B183" s="134" t="s">
        <v>130</v>
      </c>
      <c r="C183" s="135">
        <v>43.353531911156736</v>
      </c>
      <c r="D183" s="133"/>
    </row>
    <row r="184" spans="1:4" ht="12.75">
      <c r="A184" s="133"/>
      <c r="B184" s="134" t="s">
        <v>131</v>
      </c>
      <c r="C184" s="135">
        <v>40.51214670502645</v>
      </c>
      <c r="D184" s="133"/>
    </row>
    <row r="185" spans="1:4" ht="12.75">
      <c r="A185" s="133"/>
      <c r="B185" s="134" t="s">
        <v>132</v>
      </c>
      <c r="C185" s="135">
        <v>63.42998460490066</v>
      </c>
      <c r="D185" s="133"/>
    </row>
    <row r="186" spans="1:4" ht="12.75">
      <c r="A186" s="133"/>
      <c r="B186" s="134" t="s">
        <v>112</v>
      </c>
      <c r="C186" s="135">
        <v>22.00377646898575</v>
      </c>
      <c r="D186" s="133"/>
    </row>
    <row r="187" spans="1:4" ht="12.75">
      <c r="A187" s="140" t="s">
        <v>25</v>
      </c>
      <c r="B187" s="141" t="s">
        <v>19</v>
      </c>
      <c r="C187" s="142">
        <v>6.8904549091613</v>
      </c>
      <c r="D187" s="143"/>
    </row>
    <row r="188" spans="1:4" ht="12.75">
      <c r="A188" s="133"/>
      <c r="B188" s="134" t="s">
        <v>126</v>
      </c>
      <c r="C188" s="135">
        <v>17.31636753914735</v>
      </c>
      <c r="D188" s="133"/>
    </row>
    <row r="189" spans="1:4" ht="12.75">
      <c r="A189" s="133"/>
      <c r="B189" s="134" t="s">
        <v>127</v>
      </c>
      <c r="C189" s="135">
        <v>19.04146279822788</v>
      </c>
      <c r="D189" s="133"/>
    </row>
    <row r="190" spans="1:4" ht="12.75">
      <c r="A190" s="133"/>
      <c r="B190" s="134" t="s">
        <v>128</v>
      </c>
      <c r="C190" s="135">
        <v>14.143909625074116</v>
      </c>
      <c r="D190" s="133"/>
    </row>
    <row r="191" spans="1:4" ht="12.75">
      <c r="A191" s="133"/>
      <c r="B191" s="134" t="s">
        <v>129</v>
      </c>
      <c r="C191" s="135">
        <v>26.29761975136717</v>
      </c>
      <c r="D191" s="133"/>
    </row>
    <row r="192" spans="1:4" ht="12.75">
      <c r="A192" s="133"/>
      <c r="B192" s="134" t="s">
        <v>130</v>
      </c>
      <c r="C192" s="135">
        <v>32.00603322890964</v>
      </c>
      <c r="D192" s="133"/>
    </row>
    <row r="193" spans="1:4" ht="12.75">
      <c r="A193" s="133"/>
      <c r="B193" s="134" t="s">
        <v>131</v>
      </c>
      <c r="C193" s="135">
        <v>19.181112723887047</v>
      </c>
      <c r="D193" s="133"/>
    </row>
    <row r="194" spans="1:4" ht="12.75">
      <c r="A194" s="133"/>
      <c r="B194" s="134" t="s">
        <v>132</v>
      </c>
      <c r="C194" s="135">
        <v>8.470590384396152</v>
      </c>
      <c r="D194" s="133"/>
    </row>
    <row r="195" spans="1:4" ht="12.75">
      <c r="A195" s="133"/>
      <c r="B195" s="134" t="s">
        <v>112</v>
      </c>
      <c r="C195" s="135">
        <v>13.602929059095581</v>
      </c>
      <c r="D195" s="133"/>
    </row>
    <row r="196" spans="1:4" ht="12.75">
      <c r="A196" s="140" t="s">
        <v>121</v>
      </c>
      <c r="B196" s="141" t="s">
        <v>19</v>
      </c>
      <c r="C196" s="142">
        <v>6.115685384210318</v>
      </c>
      <c r="D196" s="143"/>
    </row>
    <row r="197" spans="1:4" ht="12.75">
      <c r="A197" s="133"/>
      <c r="B197" s="134" t="s">
        <v>126</v>
      </c>
      <c r="C197" s="135">
        <v>22.065701015157494</v>
      </c>
      <c r="D197" s="133"/>
    </row>
    <row r="198" spans="1:4" ht="12.75">
      <c r="A198" s="133"/>
      <c r="B198" s="134" t="s">
        <v>127</v>
      </c>
      <c r="C198" s="135">
        <v>89.4427190999916</v>
      </c>
      <c r="D198" s="133"/>
    </row>
    <row r="199" spans="1:4" ht="12.75">
      <c r="A199" s="133"/>
      <c r="B199" s="134" t="s">
        <v>128</v>
      </c>
      <c r="C199" s="135">
        <v>18.32881886685592</v>
      </c>
      <c r="D199" s="133"/>
    </row>
    <row r="200" spans="1:4" ht="12.75">
      <c r="A200" s="133"/>
      <c r="B200" s="134" t="s">
        <v>129</v>
      </c>
      <c r="C200" s="135">
        <v>12.760596425368458</v>
      </c>
      <c r="D200" s="133"/>
    </row>
    <row r="201" spans="1:4" ht="12.75">
      <c r="A201" s="133"/>
      <c r="B201" s="134" t="s">
        <v>130</v>
      </c>
      <c r="C201" s="135">
        <v>11.209651323578782</v>
      </c>
      <c r="D201" s="133"/>
    </row>
    <row r="202" spans="1:4" ht="12.75">
      <c r="A202" s="133"/>
      <c r="B202" s="134" t="s">
        <v>131</v>
      </c>
      <c r="C202" s="135">
        <v>16.124079976509602</v>
      </c>
      <c r="D202" s="133"/>
    </row>
    <row r="203" spans="1:4" ht="12.75">
      <c r="A203" s="133"/>
      <c r="B203" s="134" t="s">
        <v>132</v>
      </c>
      <c r="C203" s="135">
        <v>16.90770230204309</v>
      </c>
      <c r="D203" s="133"/>
    </row>
    <row r="204" spans="1:4" ht="12.75">
      <c r="A204" s="133"/>
      <c r="B204" s="134" t="s">
        <v>112</v>
      </c>
      <c r="C204" s="135">
        <v>9.745569864725686</v>
      </c>
      <c r="D204" s="133"/>
    </row>
    <row r="205" spans="1:4" ht="12.75">
      <c r="A205" s="140" t="s">
        <v>9</v>
      </c>
      <c r="B205" s="141" t="s">
        <v>19</v>
      </c>
      <c r="C205" s="142">
        <v>10.03518870100204</v>
      </c>
      <c r="D205" s="143"/>
    </row>
    <row r="206" spans="1:4" ht="12.75">
      <c r="A206" s="133"/>
      <c r="B206" s="134" t="s">
        <v>126</v>
      </c>
      <c r="C206" s="135">
        <v>23.93615571138392</v>
      </c>
      <c r="D206" s="133"/>
    </row>
    <row r="207" spans="1:4" ht="12.75">
      <c r="A207" s="133"/>
      <c r="B207" s="134" t="s">
        <v>127</v>
      </c>
      <c r="C207" s="135">
        <v>8.466763837453406</v>
      </c>
      <c r="D207" s="133"/>
    </row>
    <row r="208" spans="1:4" ht="12.75">
      <c r="A208" s="133"/>
      <c r="B208" s="134" t="s">
        <v>128</v>
      </c>
      <c r="C208" s="135">
        <v>9.83845307838234</v>
      </c>
      <c r="D208" s="133"/>
    </row>
    <row r="209" spans="1:4" ht="12.75">
      <c r="A209" s="133"/>
      <c r="B209" s="134" t="s">
        <v>129</v>
      </c>
      <c r="C209" s="135">
        <v>13.925461163830644</v>
      </c>
      <c r="D209" s="133"/>
    </row>
    <row r="210" spans="1:4" ht="12.75">
      <c r="A210" s="133"/>
      <c r="B210" s="134" t="s">
        <v>130</v>
      </c>
      <c r="C210" s="135">
        <v>44.516587308483</v>
      </c>
      <c r="D210" s="133"/>
    </row>
    <row r="211" spans="1:4" ht="12.75">
      <c r="A211" s="133"/>
      <c r="B211" s="134" t="s">
        <v>131</v>
      </c>
      <c r="C211" s="135">
        <v>13.305101434465803</v>
      </c>
      <c r="D211" s="133"/>
    </row>
    <row r="212" spans="1:4" ht="12.75">
      <c r="A212" s="133"/>
      <c r="B212" s="134" t="s">
        <v>132</v>
      </c>
      <c r="C212" s="135">
        <v>17.20372007100594</v>
      </c>
      <c r="D212" s="133"/>
    </row>
    <row r="213" spans="1:4" ht="12.75">
      <c r="A213" s="133"/>
      <c r="B213" s="134" t="s">
        <v>112</v>
      </c>
      <c r="C213" s="135">
        <v>28.051378752195955</v>
      </c>
      <c r="D213" s="133"/>
    </row>
    <row r="214" spans="1:4" ht="12.75">
      <c r="A214" s="140" t="s">
        <v>122</v>
      </c>
      <c r="B214" s="141" t="s">
        <v>19</v>
      </c>
      <c r="C214" s="142">
        <v>7.335302936903308</v>
      </c>
      <c r="D214" s="143"/>
    </row>
    <row r="215" spans="1:4" ht="12.75">
      <c r="A215" s="133"/>
      <c r="B215" s="134" t="s">
        <v>126</v>
      </c>
      <c r="C215" s="135">
        <v>0</v>
      </c>
      <c r="D215" s="133"/>
    </row>
    <row r="216" spans="1:4" ht="12.75">
      <c r="A216" s="133"/>
      <c r="B216" s="134" t="s">
        <v>127</v>
      </c>
      <c r="C216" s="135">
        <v>15.857134785993749</v>
      </c>
      <c r="D216" s="133"/>
    </row>
    <row r="217" spans="1:4" ht="12.75">
      <c r="A217" s="133"/>
      <c r="B217" s="134" t="s">
        <v>128</v>
      </c>
      <c r="C217" s="135">
        <v>19.781334612101336</v>
      </c>
      <c r="D217" s="133"/>
    </row>
    <row r="218" spans="1:4" ht="12.75">
      <c r="A218" s="133"/>
      <c r="B218" s="134" t="s">
        <v>129</v>
      </c>
      <c r="C218" s="135">
        <v>22.832753953028764</v>
      </c>
      <c r="D218" s="133"/>
    </row>
    <row r="219" spans="1:4" ht="12.75">
      <c r="A219" s="133"/>
      <c r="B219" s="134" t="s">
        <v>130</v>
      </c>
      <c r="C219" s="135">
        <v>11.065514428563748</v>
      </c>
      <c r="D219" s="133"/>
    </row>
    <row r="220" spans="1:4" ht="12.75">
      <c r="A220" s="133"/>
      <c r="B220" s="134" t="s">
        <v>131</v>
      </c>
      <c r="C220" s="135">
        <v>12.854918844529092</v>
      </c>
      <c r="D220" s="133"/>
    </row>
    <row r="221" spans="1:4" ht="12.75">
      <c r="A221" s="133"/>
      <c r="B221" s="134" t="s">
        <v>132</v>
      </c>
      <c r="C221" s="135">
        <v>29.471909374957622</v>
      </c>
      <c r="D221" s="133"/>
    </row>
    <row r="222" spans="1:4" ht="12.75">
      <c r="A222" s="133"/>
      <c r="B222" s="134" t="s">
        <v>112</v>
      </c>
      <c r="C222" s="135">
        <v>18.021273993890333</v>
      </c>
      <c r="D222" s="133"/>
    </row>
    <row r="223" spans="1:4" ht="12.75">
      <c r="A223" s="140" t="s">
        <v>123</v>
      </c>
      <c r="B223" s="141" t="s">
        <v>19</v>
      </c>
      <c r="C223" s="142">
        <v>5.881119991433702</v>
      </c>
      <c r="D223" s="143"/>
    </row>
    <row r="224" spans="1:4" ht="12.75">
      <c r="A224" s="133"/>
      <c r="B224" s="134" t="s">
        <v>126</v>
      </c>
      <c r="C224" s="135">
        <v>7.34756850649675</v>
      </c>
      <c r="D224" s="133"/>
    </row>
    <row r="225" spans="1:4" ht="12.75">
      <c r="A225" s="133"/>
      <c r="B225" s="134" t="s">
        <v>127</v>
      </c>
      <c r="C225" s="135">
        <v>8.622813374831404</v>
      </c>
      <c r="D225" s="133"/>
    </row>
    <row r="226" spans="1:4" ht="12.75">
      <c r="A226" s="133"/>
      <c r="B226" s="134" t="s">
        <v>128</v>
      </c>
      <c r="C226" s="135">
        <v>17.342283077882975</v>
      </c>
      <c r="D226" s="133"/>
    </row>
    <row r="227" spans="1:4" ht="12.75">
      <c r="A227" s="133"/>
      <c r="B227" s="134" t="s">
        <v>129</v>
      </c>
      <c r="C227" s="135">
        <v>10.279032356642674</v>
      </c>
      <c r="D227" s="133"/>
    </row>
    <row r="228" spans="1:4" ht="12.75">
      <c r="A228" s="133"/>
      <c r="B228" s="134" t="s">
        <v>130</v>
      </c>
      <c r="C228" s="135">
        <v>17.305884986938793</v>
      </c>
      <c r="D228" s="133"/>
    </row>
    <row r="229" spans="1:4" ht="12.75">
      <c r="A229" s="133"/>
      <c r="B229" s="134" t="s">
        <v>131</v>
      </c>
      <c r="C229" s="135">
        <v>19.43001449810702</v>
      </c>
      <c r="D229" s="133"/>
    </row>
    <row r="230" spans="1:4" ht="12.75">
      <c r="A230" s="133"/>
      <c r="B230" s="134" t="s">
        <v>132</v>
      </c>
      <c r="C230" s="135">
        <v>14.224843272075383</v>
      </c>
      <c r="D230" s="133"/>
    </row>
    <row r="231" spans="1:4" ht="12.75">
      <c r="A231" s="133"/>
      <c r="B231" s="134" t="s">
        <v>112</v>
      </c>
      <c r="C231" s="135">
        <v>16.16169348925973</v>
      </c>
      <c r="D231" s="133"/>
    </row>
    <row r="232" spans="1:4" ht="12.75">
      <c r="A232" s="140" t="s">
        <v>10</v>
      </c>
      <c r="B232" s="141" t="s">
        <v>19</v>
      </c>
      <c r="C232" s="142">
        <v>12.426270721625968</v>
      </c>
      <c r="D232" s="143"/>
    </row>
    <row r="233" spans="1:4" ht="12.75">
      <c r="A233" s="133"/>
      <c r="B233" s="134" t="s">
        <v>126</v>
      </c>
      <c r="C233" s="135">
        <v>0</v>
      </c>
      <c r="D233" s="133"/>
    </row>
    <row r="234" spans="1:4" ht="12.75">
      <c r="A234" s="133"/>
      <c r="B234" s="134" t="s">
        <v>127</v>
      </c>
      <c r="C234" s="135">
        <v>49.964181724330764</v>
      </c>
      <c r="D234" s="133"/>
    </row>
    <row r="235" spans="1:4" ht="12.75">
      <c r="A235" s="133"/>
      <c r="B235" s="134" t="s">
        <v>128</v>
      </c>
      <c r="C235" s="135">
        <v>17.020223861728542</v>
      </c>
      <c r="D235" s="133"/>
    </row>
    <row r="236" spans="1:4" ht="12.75">
      <c r="A236" s="133"/>
      <c r="B236" s="134" t="s">
        <v>129</v>
      </c>
      <c r="C236" s="135">
        <v>21.406440916069624</v>
      </c>
      <c r="D236" s="133"/>
    </row>
    <row r="237" spans="1:4" ht="12.75">
      <c r="A237" s="133"/>
      <c r="B237" s="134" t="s">
        <v>130</v>
      </c>
      <c r="C237" s="135">
        <v>39.04876926775434</v>
      </c>
      <c r="D237" s="133"/>
    </row>
    <row r="238" spans="1:4" ht="12.75">
      <c r="A238" s="133"/>
      <c r="B238" s="134" t="s">
        <v>131</v>
      </c>
      <c r="C238" s="135">
        <v>35.41013345103924</v>
      </c>
      <c r="D238" s="133"/>
    </row>
    <row r="239" spans="1:4" ht="12.75">
      <c r="A239" s="133"/>
      <c r="B239" s="134" t="s">
        <v>132</v>
      </c>
      <c r="C239" s="135">
        <v>43.60925037843134</v>
      </c>
      <c r="D239" s="133"/>
    </row>
    <row r="240" spans="1:4" ht="12.75">
      <c r="A240" s="133"/>
      <c r="B240" s="134" t="s">
        <v>112</v>
      </c>
      <c r="C240" s="135">
        <v>14.248603630384363</v>
      </c>
      <c r="D240" s="133"/>
    </row>
    <row r="241" spans="1:4" ht="12.75">
      <c r="A241" s="140" t="s">
        <v>124</v>
      </c>
      <c r="B241" s="141" t="s">
        <v>19</v>
      </c>
      <c r="C241" s="142">
        <v>8.248181954264613</v>
      </c>
      <c r="D241" s="143"/>
    </row>
    <row r="242" spans="1:4" ht="12.75">
      <c r="A242" s="133"/>
      <c r="B242" s="134" t="s">
        <v>126</v>
      </c>
      <c r="C242" s="135">
        <v>16.418383626929415</v>
      </c>
      <c r="D242" s="133"/>
    </row>
    <row r="243" spans="1:4" ht="12.75">
      <c r="A243" s="133"/>
      <c r="B243" s="134" t="s">
        <v>127</v>
      </c>
      <c r="C243" s="135">
        <v>11.938507424653007</v>
      </c>
      <c r="D243" s="133"/>
    </row>
    <row r="244" spans="1:4" ht="12.75">
      <c r="A244" s="133"/>
      <c r="B244" s="134" t="s">
        <v>128</v>
      </c>
      <c r="C244" s="135">
        <v>57.499661881075646</v>
      </c>
      <c r="D244" s="133"/>
    </row>
    <row r="245" spans="1:4" ht="12.75">
      <c r="A245" s="133"/>
      <c r="B245" s="134" t="s">
        <v>129</v>
      </c>
      <c r="C245" s="135">
        <v>22.10294726341138</v>
      </c>
      <c r="D245" s="133"/>
    </row>
    <row r="246" spans="1:4" ht="12.75">
      <c r="A246" s="133"/>
      <c r="B246" s="134" t="s">
        <v>130</v>
      </c>
      <c r="C246" s="135">
        <v>20.01170369607555</v>
      </c>
      <c r="D246" s="133"/>
    </row>
    <row r="247" spans="1:4" ht="12.75">
      <c r="A247" s="133"/>
      <c r="B247" s="134" t="s">
        <v>131</v>
      </c>
      <c r="C247" s="135">
        <v>22.446603293216747</v>
      </c>
      <c r="D247" s="133"/>
    </row>
    <row r="248" spans="1:4" ht="12.75">
      <c r="A248" s="133"/>
      <c r="B248" s="134" t="s">
        <v>132</v>
      </c>
      <c r="C248" s="135">
        <v>20.821442599680164</v>
      </c>
      <c r="D248" s="133"/>
    </row>
    <row r="249" spans="1:4" ht="12.75">
      <c r="A249" s="133"/>
      <c r="B249" s="134" t="s">
        <v>112</v>
      </c>
      <c r="C249" s="135">
        <v>9.284855918754516</v>
      </c>
      <c r="D249" s="133"/>
    </row>
    <row r="250" spans="1:4" ht="12.75">
      <c r="A250" s="152" t="s">
        <v>125</v>
      </c>
      <c r="B250" s="141" t="s">
        <v>19</v>
      </c>
      <c r="C250" s="142">
        <v>7.968516370534704</v>
      </c>
      <c r="D250" s="143"/>
    </row>
    <row r="251" spans="1:4" ht="12.75">
      <c r="A251" s="152"/>
      <c r="B251" s="134" t="s">
        <v>126</v>
      </c>
      <c r="C251" s="135">
        <v>39.90269992886717</v>
      </c>
      <c r="D251" s="133"/>
    </row>
    <row r="252" spans="1:4" ht="12.75">
      <c r="A252" s="133"/>
      <c r="B252" s="134" t="s">
        <v>127</v>
      </c>
      <c r="C252" s="135">
        <v>35.86334575093942</v>
      </c>
      <c r="D252" s="133"/>
    </row>
    <row r="253" spans="1:4" ht="12.75">
      <c r="A253" s="133"/>
      <c r="B253" s="134" t="s">
        <v>128</v>
      </c>
      <c r="C253" s="135">
        <v>20.339921265097985</v>
      </c>
      <c r="D253" s="133"/>
    </row>
    <row r="254" spans="1:4" ht="12.75">
      <c r="A254" s="133"/>
      <c r="B254" s="134" t="s">
        <v>129</v>
      </c>
      <c r="C254" s="135">
        <v>49.50737714883371</v>
      </c>
      <c r="D254" s="133"/>
    </row>
    <row r="255" spans="1:4" ht="12.75">
      <c r="A255" s="133"/>
      <c r="B255" s="134" t="s">
        <v>130</v>
      </c>
      <c r="C255" s="135">
        <v>16.151094332642177</v>
      </c>
      <c r="D255" s="133"/>
    </row>
    <row r="256" spans="1:4" ht="12.75">
      <c r="A256" s="133"/>
      <c r="B256" s="134" t="s">
        <v>131</v>
      </c>
      <c r="C256" s="135">
        <v>25.80061298483441</v>
      </c>
      <c r="D256" s="133"/>
    </row>
    <row r="257" spans="1:4" ht="12.75">
      <c r="A257" s="133"/>
      <c r="B257" s="134" t="s">
        <v>132</v>
      </c>
      <c r="C257" s="135">
        <v>16.866672991191077</v>
      </c>
      <c r="D257" s="133"/>
    </row>
    <row r="258" spans="1:4" ht="12.75">
      <c r="A258" s="133"/>
      <c r="B258" s="134" t="s">
        <v>112</v>
      </c>
      <c r="C258" s="135">
        <v>8.936476252536291</v>
      </c>
      <c r="D258" s="133"/>
    </row>
    <row r="259" spans="1:4" ht="12.75">
      <c r="A259" s="140" t="s">
        <v>39</v>
      </c>
      <c r="B259" s="141" t="s">
        <v>19</v>
      </c>
      <c r="C259" s="142">
        <v>15.180829426148962</v>
      </c>
      <c r="D259" s="143"/>
    </row>
    <row r="260" spans="1:4" ht="12.75">
      <c r="A260" s="133"/>
      <c r="B260" s="134" t="s">
        <v>126</v>
      </c>
      <c r="C260" s="135">
        <v>14.20713020305969</v>
      </c>
      <c r="D260" s="133"/>
    </row>
    <row r="261" spans="1:4" ht="12.75">
      <c r="A261" s="133"/>
      <c r="B261" s="134" t="s">
        <v>127</v>
      </c>
      <c r="C261" s="135">
        <v>17.485244325067566</v>
      </c>
      <c r="D261" s="133"/>
    </row>
    <row r="262" spans="1:4" ht="12.75">
      <c r="A262" s="133"/>
      <c r="B262" s="134" t="s">
        <v>128</v>
      </c>
      <c r="C262" s="135">
        <v>75.6726768027054</v>
      </c>
      <c r="D262" s="133"/>
    </row>
    <row r="263" spans="1:4" ht="12.75">
      <c r="A263" s="133"/>
      <c r="B263" s="134" t="s">
        <v>129</v>
      </c>
      <c r="C263" s="135">
        <v>17.426956186270615</v>
      </c>
      <c r="D263" s="133"/>
    </row>
    <row r="264" spans="1:4" ht="12.75">
      <c r="A264" s="133"/>
      <c r="B264" s="134" t="s">
        <v>130</v>
      </c>
      <c r="C264" s="135">
        <v>54.07663970577957</v>
      </c>
      <c r="D264" s="133"/>
    </row>
    <row r="265" spans="1:4" ht="12.75">
      <c r="A265" s="133"/>
      <c r="B265" s="134" t="s">
        <v>131</v>
      </c>
      <c r="C265" s="135">
        <v>19.013429604952748</v>
      </c>
      <c r="D265" s="133"/>
    </row>
    <row r="266" spans="1:4" ht="12.75">
      <c r="A266" s="133"/>
      <c r="B266" s="134" t="s">
        <v>132</v>
      </c>
      <c r="C266" s="135">
        <v>14.312311790673851</v>
      </c>
      <c r="D266" s="133"/>
    </row>
    <row r="267" spans="1:4" ht="12.75">
      <c r="A267" s="138"/>
      <c r="B267" s="136" t="s">
        <v>112</v>
      </c>
      <c r="C267" s="137">
        <v>9.056110594299053</v>
      </c>
      <c r="D267" s="138"/>
    </row>
    <row r="268" ht="12.75">
      <c r="A268" s="124" t="s">
        <v>77</v>
      </c>
    </row>
    <row r="269" ht="12.75">
      <c r="A269" s="126" t="s">
        <v>73</v>
      </c>
    </row>
  </sheetData>
  <sheetProtection/>
  <mergeCells count="4">
    <mergeCell ref="C3:C4"/>
    <mergeCell ref="A250:A251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1"/>
  <sheetViews>
    <sheetView zoomScalePageLayoutView="0" workbookViewId="0" topLeftCell="A28">
      <selection activeCell="A50" sqref="A50"/>
    </sheetView>
  </sheetViews>
  <sheetFormatPr defaultColWidth="11.421875" defaultRowHeight="12.75"/>
  <cols>
    <col min="1" max="1" width="37.00390625" style="0" customWidth="1"/>
    <col min="2" max="3" width="16.00390625" style="0" customWidth="1"/>
    <col min="4" max="4" width="15.421875" style="0" customWidth="1"/>
    <col min="5" max="5" width="15.8515625" style="0" customWidth="1"/>
    <col min="6" max="6" width="15.28125" style="0" customWidth="1"/>
    <col min="7" max="7" width="11.421875" style="9" customWidth="1"/>
    <col min="8" max="8" width="11.421875" style="8" customWidth="1"/>
    <col min="9" max="9" width="15.421875" style="0" bestFit="1" customWidth="1"/>
  </cols>
  <sheetData>
    <row r="2" spans="1:6" ht="14.25">
      <c r="A2" s="146" t="s">
        <v>16</v>
      </c>
      <c r="B2" s="146"/>
      <c r="C2" s="146"/>
      <c r="D2" s="146"/>
      <c r="E2" s="146"/>
      <c r="F2" s="146"/>
    </row>
    <row r="3" spans="1:6" ht="14.25">
      <c r="A3" s="146" t="s">
        <v>85</v>
      </c>
      <c r="B3" s="146"/>
      <c r="C3" s="146"/>
      <c r="D3" s="146"/>
      <c r="E3" s="146"/>
      <c r="F3" s="146"/>
    </row>
    <row r="4" spans="1:6" ht="14.25">
      <c r="A4" s="146" t="s">
        <v>72</v>
      </c>
      <c r="B4" s="146"/>
      <c r="C4" s="146"/>
      <c r="D4" s="146"/>
      <c r="E4" s="146"/>
      <c r="F4" s="146"/>
    </row>
    <row r="5" spans="1:6" ht="15" thickBot="1">
      <c r="A5" s="146" t="s">
        <v>64</v>
      </c>
      <c r="B5" s="146"/>
      <c r="C5" s="146"/>
      <c r="D5" s="146"/>
      <c r="E5" s="146"/>
      <c r="F5" s="146"/>
    </row>
    <row r="6" spans="1:6" ht="52.5" customHeight="1">
      <c r="A6" s="2" t="s">
        <v>17</v>
      </c>
      <c r="B6" s="16" t="s">
        <v>32</v>
      </c>
      <c r="C6" s="16" t="s">
        <v>63</v>
      </c>
      <c r="D6" s="16" t="s">
        <v>31</v>
      </c>
      <c r="E6" s="17" t="s">
        <v>45</v>
      </c>
      <c r="F6" s="80" t="s">
        <v>62</v>
      </c>
    </row>
    <row r="7" spans="1:6" ht="22.5" customHeight="1">
      <c r="A7" s="3" t="s">
        <v>19</v>
      </c>
      <c r="B7" s="31">
        <f>SUM(B9:B37)</f>
        <v>82274.59999999998</v>
      </c>
      <c r="C7" s="31">
        <f>SUM(C9:C37)</f>
        <v>84335.86999999998</v>
      </c>
      <c r="D7" s="31">
        <f>SUM(D9:D37)</f>
        <v>81720.73999999999</v>
      </c>
      <c r="E7" s="31">
        <f>SUM(E9:E37)</f>
        <v>83148.74999999997</v>
      </c>
      <c r="F7" s="81">
        <f>SUM(F9:F37)</f>
        <v>78754.95</v>
      </c>
    </row>
    <row r="8" spans="1:6" ht="22.5" customHeight="1">
      <c r="A8" s="4"/>
      <c r="B8" s="32"/>
      <c r="C8" s="32"/>
      <c r="D8" s="32"/>
      <c r="E8" s="32"/>
      <c r="F8" s="82"/>
    </row>
    <row r="9" spans="1:6" ht="22.5" customHeight="1">
      <c r="A9" s="5" t="s">
        <v>46</v>
      </c>
      <c r="B9" s="32">
        <v>666.7</v>
      </c>
      <c r="C9" s="32" t="s">
        <v>11</v>
      </c>
      <c r="D9" s="32" t="s">
        <v>11</v>
      </c>
      <c r="E9" s="32">
        <v>672.8000000000001</v>
      </c>
      <c r="F9" s="82">
        <f>Regional!B6</f>
        <v>722.9</v>
      </c>
    </row>
    <row r="10" spans="1:9" ht="22.5" customHeight="1">
      <c r="A10" s="5" t="s">
        <v>12</v>
      </c>
      <c r="B10" s="32">
        <v>1290.9</v>
      </c>
      <c r="C10" s="32">
        <v>1431.2</v>
      </c>
      <c r="D10" s="32">
        <v>965.13</v>
      </c>
      <c r="E10" s="32">
        <v>1173.8000000000002</v>
      </c>
      <c r="F10" s="82">
        <f>Regional!B7</f>
        <v>1006.3</v>
      </c>
      <c r="I10" s="30"/>
    </row>
    <row r="11" spans="1:9" ht="22.5" customHeight="1">
      <c r="A11" s="5" t="s">
        <v>0</v>
      </c>
      <c r="B11" s="32">
        <v>1043.4</v>
      </c>
      <c r="C11" s="32">
        <v>1252.89</v>
      </c>
      <c r="D11" s="32">
        <v>1257.85</v>
      </c>
      <c r="E11" s="32">
        <v>1463.19</v>
      </c>
      <c r="F11" s="82">
        <f>Regional!B8</f>
        <v>1321.8899999999999</v>
      </c>
      <c r="I11" s="30"/>
    </row>
    <row r="12" spans="1:9" ht="22.5" customHeight="1">
      <c r="A12" s="5" t="s">
        <v>1</v>
      </c>
      <c r="B12" s="32">
        <v>4996.4</v>
      </c>
      <c r="C12" s="32">
        <v>5875</v>
      </c>
      <c r="D12" s="32">
        <v>4651.2</v>
      </c>
      <c r="E12" s="32">
        <v>4408.900000000001</v>
      </c>
      <c r="F12" s="82">
        <f>Regional!B9</f>
        <v>2958.9</v>
      </c>
      <c r="I12" s="30"/>
    </row>
    <row r="13" spans="1:9" ht="22.5" customHeight="1">
      <c r="A13" s="5" t="s">
        <v>2</v>
      </c>
      <c r="B13" s="32">
        <v>763.2</v>
      </c>
      <c r="C13" s="32">
        <v>826.85</v>
      </c>
      <c r="D13" s="32">
        <v>672.94</v>
      </c>
      <c r="E13" s="32">
        <v>719.2499999999999</v>
      </c>
      <c r="F13" s="82">
        <f>Regional!B10</f>
        <v>563.35</v>
      </c>
      <c r="I13" s="30"/>
    </row>
    <row r="14" spans="1:9" ht="22.5" customHeight="1">
      <c r="A14" s="5" t="s">
        <v>20</v>
      </c>
      <c r="B14" s="32">
        <v>2872.8</v>
      </c>
      <c r="C14" s="32">
        <v>2968.64</v>
      </c>
      <c r="D14" s="32">
        <v>2184.58</v>
      </c>
      <c r="E14" s="32">
        <v>2730.1399999999994</v>
      </c>
      <c r="F14" s="83">
        <f>Regional!B11</f>
        <v>2172.24</v>
      </c>
      <c r="I14" s="30"/>
    </row>
    <row r="15" spans="1:9" ht="22.5" customHeight="1">
      <c r="A15" s="5" t="s">
        <v>3</v>
      </c>
      <c r="B15" s="32">
        <v>1107.5</v>
      </c>
      <c r="C15" s="32">
        <v>1336.2</v>
      </c>
      <c r="D15" s="32">
        <v>1604.15</v>
      </c>
      <c r="E15" s="32">
        <v>1429.5000000000002</v>
      </c>
      <c r="F15" s="82">
        <f>Regional!B12</f>
        <v>1515.3000000000002</v>
      </c>
      <c r="I15" s="30"/>
    </row>
    <row r="16" spans="1:9" ht="22.5" customHeight="1">
      <c r="A16" s="5" t="s">
        <v>47</v>
      </c>
      <c r="B16" s="32">
        <v>750.2</v>
      </c>
      <c r="C16" s="32" t="s">
        <v>11</v>
      </c>
      <c r="D16" s="32" t="s">
        <v>11</v>
      </c>
      <c r="E16" s="32">
        <v>771.4</v>
      </c>
      <c r="F16" s="82">
        <f>Regional!B13</f>
        <v>943.1999999999999</v>
      </c>
      <c r="I16" s="30"/>
    </row>
    <row r="17" spans="1:9" ht="22.5" customHeight="1">
      <c r="A17" s="6" t="s">
        <v>21</v>
      </c>
      <c r="B17" s="32">
        <v>4086.5</v>
      </c>
      <c r="C17" s="32">
        <v>4212.99</v>
      </c>
      <c r="D17" s="32">
        <v>4196.46</v>
      </c>
      <c r="E17" s="32">
        <v>4359.29</v>
      </c>
      <c r="F17" s="82">
        <f>Regional!B14</f>
        <v>4338.29</v>
      </c>
      <c r="I17" s="30"/>
    </row>
    <row r="18" spans="1:9" ht="22.5" customHeight="1">
      <c r="A18" s="6" t="s">
        <v>22</v>
      </c>
      <c r="B18" s="32">
        <v>1938.4</v>
      </c>
      <c r="C18" s="32">
        <v>1930.71</v>
      </c>
      <c r="D18" s="32">
        <v>1989.5</v>
      </c>
      <c r="E18" s="32">
        <v>2008.81</v>
      </c>
      <c r="F18" s="82">
        <f>Regional!B15</f>
        <v>2839.21</v>
      </c>
      <c r="I18" s="30"/>
    </row>
    <row r="19" spans="1:9" ht="22.5" customHeight="1">
      <c r="A19" s="5" t="s">
        <v>4</v>
      </c>
      <c r="B19" s="32">
        <v>10499.5</v>
      </c>
      <c r="C19" s="32">
        <v>11457.52</v>
      </c>
      <c r="D19" s="32">
        <v>11233.8</v>
      </c>
      <c r="E19" s="32">
        <v>10813.2</v>
      </c>
      <c r="F19" s="82">
        <f>Regional!B16</f>
        <v>13357.5</v>
      </c>
      <c r="I19" s="30"/>
    </row>
    <row r="20" spans="1:9" ht="22.5" customHeight="1">
      <c r="A20" s="5" t="s">
        <v>5</v>
      </c>
      <c r="B20" s="32">
        <v>1269.3</v>
      </c>
      <c r="C20" s="32">
        <v>1505.17</v>
      </c>
      <c r="D20" s="32">
        <v>1284.45</v>
      </c>
      <c r="E20" s="32">
        <v>1574.8700000000001</v>
      </c>
      <c r="F20" s="82">
        <f>Regional!B17</f>
        <v>2032.5700000000002</v>
      </c>
      <c r="I20" s="30"/>
    </row>
    <row r="21" spans="1:9" ht="22.5" customHeight="1">
      <c r="A21" s="5" t="s">
        <v>23</v>
      </c>
      <c r="B21" s="32">
        <v>2215.1</v>
      </c>
      <c r="C21" s="32">
        <v>2935.95</v>
      </c>
      <c r="D21" s="32">
        <v>2758.49</v>
      </c>
      <c r="E21" s="32">
        <v>2701.35</v>
      </c>
      <c r="F21" s="82">
        <f>Regional!B18</f>
        <v>2395.65</v>
      </c>
      <c r="I21" s="30"/>
    </row>
    <row r="22" spans="1:9" ht="22.5" customHeight="1">
      <c r="A22" s="5" t="s">
        <v>48</v>
      </c>
      <c r="B22" s="32">
        <v>712.2</v>
      </c>
      <c r="C22" s="32" t="s">
        <v>11</v>
      </c>
      <c r="D22" s="32" t="s">
        <v>11</v>
      </c>
      <c r="E22" s="32">
        <v>590.0999999999999</v>
      </c>
      <c r="F22" s="82">
        <f>Regional!B19</f>
        <v>850.3999999999999</v>
      </c>
      <c r="I22" s="30"/>
    </row>
    <row r="23" spans="1:9" ht="22.5" customHeight="1">
      <c r="A23" s="5" t="s">
        <v>6</v>
      </c>
      <c r="B23" s="32">
        <v>1904</v>
      </c>
      <c r="C23" s="32">
        <v>1922.35</v>
      </c>
      <c r="D23" s="32">
        <v>2359.41</v>
      </c>
      <c r="E23" s="32">
        <v>2208.85</v>
      </c>
      <c r="F23" s="82">
        <f>Regional!B20</f>
        <v>1531.6499999999999</v>
      </c>
      <c r="I23" s="30"/>
    </row>
    <row r="24" spans="1:9" ht="22.5" customHeight="1">
      <c r="A24" s="5" t="s">
        <v>7</v>
      </c>
      <c r="B24" s="32">
        <v>6884.6</v>
      </c>
      <c r="C24" s="32">
        <v>7356.65</v>
      </c>
      <c r="D24" s="32">
        <v>7308.9</v>
      </c>
      <c r="E24" s="32">
        <v>7501.650000000001</v>
      </c>
      <c r="F24" s="82">
        <f>Regional!B21</f>
        <v>7293.35</v>
      </c>
      <c r="I24" s="30"/>
    </row>
    <row r="25" spans="1:9" ht="22.5" customHeight="1">
      <c r="A25" s="5" t="s">
        <v>13</v>
      </c>
      <c r="B25" s="32">
        <v>3053.9</v>
      </c>
      <c r="C25" s="32">
        <v>3129.55</v>
      </c>
      <c r="D25" s="32">
        <v>3279.01</v>
      </c>
      <c r="E25" s="32">
        <v>3196.9500000000003</v>
      </c>
      <c r="F25" s="82">
        <f>Regional!B22</f>
        <v>3805.25</v>
      </c>
      <c r="I25" s="30"/>
    </row>
    <row r="26" spans="1:9" ht="22.5" customHeight="1">
      <c r="A26" s="5" t="s">
        <v>14</v>
      </c>
      <c r="B26" s="32">
        <v>574.1</v>
      </c>
      <c r="C26" s="32">
        <v>503.99</v>
      </c>
      <c r="D26" s="32">
        <v>452.07</v>
      </c>
      <c r="E26" s="32">
        <v>553.49</v>
      </c>
      <c r="F26" s="82">
        <f>Regional!B23</f>
        <v>463.79</v>
      </c>
      <c r="I26" s="30"/>
    </row>
    <row r="27" spans="1:9" ht="22.5" customHeight="1">
      <c r="A27" s="5" t="s">
        <v>49</v>
      </c>
      <c r="B27" s="32">
        <v>468</v>
      </c>
      <c r="C27" s="32" t="s">
        <v>11</v>
      </c>
      <c r="D27" s="32" t="s">
        <v>11</v>
      </c>
      <c r="E27" s="32">
        <v>220.5</v>
      </c>
      <c r="F27" s="82">
        <f>Regional!B24</f>
        <v>426</v>
      </c>
      <c r="I27" s="30"/>
    </row>
    <row r="28" spans="1:9" ht="22.5" customHeight="1">
      <c r="A28" s="5" t="s">
        <v>8</v>
      </c>
      <c r="B28" s="32">
        <v>1567.1</v>
      </c>
      <c r="C28" s="32">
        <v>1489.24</v>
      </c>
      <c r="D28" s="32">
        <v>1473.52</v>
      </c>
      <c r="E28" s="32">
        <v>1153.1399999999999</v>
      </c>
      <c r="F28" s="82">
        <f>Regional!B25</f>
        <v>1006.44</v>
      </c>
      <c r="I28" s="30"/>
    </row>
    <row r="29" spans="1:9" ht="22.5" customHeight="1">
      <c r="A29" s="6" t="s">
        <v>24</v>
      </c>
      <c r="B29" s="32">
        <v>2760.2</v>
      </c>
      <c r="C29" s="32">
        <v>3031.6</v>
      </c>
      <c r="D29" s="32">
        <v>3323.88</v>
      </c>
      <c r="E29" s="32">
        <v>3163.0999999999995</v>
      </c>
      <c r="F29" s="82">
        <f>Regional!B26</f>
        <v>3196.8</v>
      </c>
      <c r="I29" s="30"/>
    </row>
    <row r="30" spans="1:9" ht="22.5" customHeight="1">
      <c r="A30" s="6" t="s">
        <v>25</v>
      </c>
      <c r="B30" s="32">
        <v>2837.8</v>
      </c>
      <c r="C30" s="32">
        <v>2890.21</v>
      </c>
      <c r="D30" s="32">
        <v>3172.26</v>
      </c>
      <c r="E30" s="32">
        <v>3194.5099999999998</v>
      </c>
      <c r="F30" s="82">
        <f>Regional!B27</f>
        <v>2445.21</v>
      </c>
      <c r="I30" s="30"/>
    </row>
    <row r="31" spans="1:9" ht="22.5" customHeight="1">
      <c r="A31" s="5" t="s">
        <v>9</v>
      </c>
      <c r="B31" s="32">
        <v>1538.6</v>
      </c>
      <c r="C31" s="32">
        <v>1732.77</v>
      </c>
      <c r="D31" s="32">
        <v>1753.19</v>
      </c>
      <c r="E31" s="32">
        <v>1484.5700000000002</v>
      </c>
      <c r="F31" s="82">
        <f>Regional!B28</f>
        <v>1812.77</v>
      </c>
      <c r="I31" s="30"/>
    </row>
    <row r="32" spans="1:9" ht="22.5" customHeight="1">
      <c r="A32" s="5" t="s">
        <v>15</v>
      </c>
      <c r="B32" s="32">
        <v>2906.2</v>
      </c>
      <c r="C32" s="32">
        <v>3159.2</v>
      </c>
      <c r="D32" s="32">
        <v>3264.02</v>
      </c>
      <c r="E32" s="32">
        <v>3280.7</v>
      </c>
      <c r="F32" s="83">
        <f>Regional!B29</f>
        <v>2694.4</v>
      </c>
      <c r="I32" s="30"/>
    </row>
    <row r="33" spans="1:9" ht="22.5" customHeight="1">
      <c r="A33" s="5" t="s">
        <v>26</v>
      </c>
      <c r="B33" s="32">
        <v>6308.9</v>
      </c>
      <c r="C33" s="32">
        <v>5318.29</v>
      </c>
      <c r="D33" s="32">
        <v>5165</v>
      </c>
      <c r="E33" s="32">
        <v>4901.989999999999</v>
      </c>
      <c r="F33" s="82">
        <f>Regional!B30</f>
        <v>5463.489999999999</v>
      </c>
      <c r="I33" s="30"/>
    </row>
    <row r="34" spans="1:9" ht="22.5" customHeight="1">
      <c r="A34" s="5" t="s">
        <v>10</v>
      </c>
      <c r="B34" s="32">
        <v>3819.8</v>
      </c>
      <c r="C34" s="32">
        <v>4638.29</v>
      </c>
      <c r="D34" s="32">
        <v>3751.36</v>
      </c>
      <c r="E34" s="32">
        <v>4309.29</v>
      </c>
      <c r="F34" s="82">
        <f>Regional!B31</f>
        <v>3990.39</v>
      </c>
      <c r="I34" s="30"/>
    </row>
    <row r="35" spans="1:9" ht="22.5" customHeight="1">
      <c r="A35" s="6" t="s">
        <v>27</v>
      </c>
      <c r="B35" s="32">
        <v>1077.9</v>
      </c>
      <c r="C35" s="32">
        <v>1141.77</v>
      </c>
      <c r="D35" s="32">
        <v>996.25</v>
      </c>
      <c r="E35" s="32">
        <v>1079.87</v>
      </c>
      <c r="F35" s="82">
        <f>Regional!B32</f>
        <v>831.6700000000001</v>
      </c>
      <c r="I35" s="30"/>
    </row>
    <row r="36" spans="1:9" ht="22.5" customHeight="1">
      <c r="A36" s="6" t="s">
        <v>28</v>
      </c>
      <c r="B36" s="32">
        <v>5086</v>
      </c>
      <c r="C36" s="32">
        <v>5497.81</v>
      </c>
      <c r="D36" s="32">
        <v>5878.32</v>
      </c>
      <c r="E36" s="32">
        <v>5673.31</v>
      </c>
      <c r="F36" s="82">
        <f>Regional!B33</f>
        <v>4518.110000000001</v>
      </c>
      <c r="I36" s="30"/>
    </row>
    <row r="37" spans="1:9" ht="22.5" customHeight="1" thickBot="1">
      <c r="A37" s="7" t="s">
        <v>29</v>
      </c>
      <c r="B37" s="33">
        <v>7275.4</v>
      </c>
      <c r="C37" s="33">
        <v>6791.03</v>
      </c>
      <c r="D37" s="33">
        <v>6745</v>
      </c>
      <c r="E37" s="33">
        <v>5810.23</v>
      </c>
      <c r="F37" s="84">
        <f>Regional!B34</f>
        <v>2257.93</v>
      </c>
      <c r="I37" s="30"/>
    </row>
    <row r="38" spans="1:9" ht="22.5" customHeight="1" thickBot="1">
      <c r="A38" s="19"/>
      <c r="B38" s="32"/>
      <c r="C38" s="32"/>
      <c r="D38" s="32"/>
      <c r="E38" s="32"/>
      <c r="F38" s="32"/>
      <c r="G38" s="99"/>
      <c r="I38" s="30"/>
    </row>
    <row r="39" spans="1:9" ht="22.5" customHeight="1" thickBot="1">
      <c r="A39" s="89" t="s">
        <v>70</v>
      </c>
      <c r="B39" s="90">
        <v>1545.5</v>
      </c>
      <c r="C39" s="90"/>
      <c r="D39" s="90"/>
      <c r="E39" s="90"/>
      <c r="F39" s="91">
        <v>1498.2</v>
      </c>
      <c r="I39" s="30"/>
    </row>
    <row r="40" spans="1:9" ht="12" customHeight="1">
      <c r="A40" s="98" t="s">
        <v>71</v>
      </c>
      <c r="B40" s="32"/>
      <c r="C40" s="32"/>
      <c r="D40" s="32"/>
      <c r="E40" s="32"/>
      <c r="F40" s="32"/>
      <c r="I40" s="30"/>
    </row>
    <row r="41" spans="1:8" s="96" customFormat="1" ht="12.75">
      <c r="A41" s="92" t="s">
        <v>81</v>
      </c>
      <c r="B41" s="93"/>
      <c r="C41" s="93"/>
      <c r="D41" s="93"/>
      <c r="E41" s="93"/>
      <c r="F41" s="93"/>
      <c r="G41" s="94"/>
      <c r="H41" s="95"/>
    </row>
    <row r="42" spans="1:8" s="96" customFormat="1" ht="12.75">
      <c r="A42" s="92" t="s">
        <v>82</v>
      </c>
      <c r="B42" s="93"/>
      <c r="C42" s="93"/>
      <c r="D42" s="93"/>
      <c r="E42" s="93"/>
      <c r="F42" s="93"/>
      <c r="G42" s="94"/>
      <c r="H42" s="95"/>
    </row>
    <row r="43" spans="1:8" s="96" customFormat="1" ht="12.75">
      <c r="A43" s="92" t="s">
        <v>83</v>
      </c>
      <c r="B43" s="93"/>
      <c r="C43" s="93"/>
      <c r="D43" s="93"/>
      <c r="E43" s="93"/>
      <c r="F43" s="93"/>
      <c r="G43" s="94"/>
      <c r="H43" s="95"/>
    </row>
    <row r="44" spans="1:8" s="96" customFormat="1" ht="12.75">
      <c r="A44" s="92"/>
      <c r="B44" s="93"/>
      <c r="C44" s="93"/>
      <c r="D44" s="93"/>
      <c r="E44" s="93"/>
      <c r="F44" s="93"/>
      <c r="G44" s="94"/>
      <c r="H44" s="95"/>
    </row>
    <row r="45" spans="1:8" s="96" customFormat="1" ht="12.75">
      <c r="A45" s="124" t="s">
        <v>84</v>
      </c>
      <c r="B45" s="93"/>
      <c r="C45" s="93"/>
      <c r="D45" s="93"/>
      <c r="E45" s="93"/>
      <c r="F45" s="93"/>
      <c r="G45" s="94"/>
      <c r="H45" s="95"/>
    </row>
    <row r="46" spans="1:8" ht="12.75">
      <c r="A46" s="124" t="s">
        <v>134</v>
      </c>
      <c r="G46"/>
      <c r="H46"/>
    </row>
    <row r="47" spans="1:8" ht="12.75">
      <c r="A47" s="124" t="s">
        <v>74</v>
      </c>
      <c r="G47"/>
      <c r="H47"/>
    </row>
    <row r="48" ht="12.75">
      <c r="A48" s="124" t="s">
        <v>106</v>
      </c>
    </row>
    <row r="49" spans="1:8" s="96" customFormat="1" ht="12.75">
      <c r="A49" s="124" t="s">
        <v>135</v>
      </c>
      <c r="B49" s="93"/>
      <c r="C49" s="93"/>
      <c r="D49" s="93"/>
      <c r="E49" s="93"/>
      <c r="F49" s="93"/>
      <c r="G49" s="94"/>
      <c r="H49" s="95"/>
    </row>
    <row r="50" spans="1:8" s="96" customFormat="1" ht="12.75">
      <c r="A50" s="124" t="s">
        <v>76</v>
      </c>
      <c r="B50" s="93"/>
      <c r="C50" s="93"/>
      <c r="D50" s="93"/>
      <c r="E50" s="93"/>
      <c r="F50" s="93"/>
      <c r="G50" s="94"/>
      <c r="H50" s="95"/>
    </row>
    <row r="51" ht="12.75">
      <c r="A51" s="97" t="s">
        <v>30</v>
      </c>
    </row>
  </sheetData>
  <sheetProtection/>
  <mergeCells count="4">
    <mergeCell ref="A2:F2"/>
    <mergeCell ref="A3:F3"/>
    <mergeCell ref="A4:F4"/>
    <mergeCell ref="A5:F5"/>
  </mergeCells>
  <printOptions/>
  <pageMargins left="0.7480314960629921" right="0.7480314960629921" top="0.6299212598425197" bottom="0.3937007874015748" header="0" footer="0"/>
  <pageSetup fitToHeight="1" fitToWidth="1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32"/>
  <sheetViews>
    <sheetView zoomScalePageLayoutView="0" workbookViewId="0" topLeftCell="A28">
      <selection activeCell="A45" sqref="A45"/>
    </sheetView>
  </sheetViews>
  <sheetFormatPr defaultColWidth="11.421875" defaultRowHeight="12.75"/>
  <cols>
    <col min="1" max="1" width="20.140625" style="21" customWidth="1"/>
    <col min="2" max="2" width="15.7109375" style="21" customWidth="1"/>
    <col min="3" max="8" width="15.421875" style="67" customWidth="1"/>
    <col min="9" max="9" width="15.421875" style="68" customWidth="1"/>
    <col min="10" max="10" width="15.421875" style="67" customWidth="1"/>
    <col min="11" max="11" width="15.421875" style="69" customWidth="1"/>
    <col min="12" max="12" width="10.7109375" style="21" bestFit="1" customWidth="1"/>
    <col min="13" max="13" width="11.28125" style="21" bestFit="1" customWidth="1"/>
    <col min="14" max="15" width="10.7109375" style="21" bestFit="1" customWidth="1"/>
    <col min="16" max="16" width="11.8515625" style="21" bestFit="1" customWidth="1"/>
    <col min="17" max="16384" width="11.421875" style="21" customWidth="1"/>
  </cols>
  <sheetData>
    <row r="1" spans="1:19" ht="33.75" customHeight="1">
      <c r="A1" s="147" t="s">
        <v>86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40"/>
      <c r="M1" s="41"/>
      <c r="N1" s="41"/>
      <c r="O1" s="41"/>
      <c r="P1" s="41"/>
      <c r="Q1" s="20"/>
      <c r="R1" s="20"/>
      <c r="S1" s="20"/>
    </row>
    <row r="2" spans="1:16" ht="21.75" customHeight="1" thickBot="1">
      <c r="A2" s="39"/>
      <c r="B2" s="39"/>
      <c r="C2" s="42"/>
      <c r="D2" s="43"/>
      <c r="E2" s="43"/>
      <c r="F2" s="43"/>
      <c r="G2" s="43"/>
      <c r="H2" s="43"/>
      <c r="I2" s="43"/>
      <c r="J2" s="43"/>
      <c r="K2" s="44"/>
      <c r="L2" s="45"/>
      <c r="M2" s="45"/>
      <c r="N2" s="45"/>
      <c r="O2" s="45"/>
      <c r="P2" s="45"/>
    </row>
    <row r="3" spans="1:18" ht="54.75" customHeight="1" thickBot="1">
      <c r="A3" s="46" t="s">
        <v>34</v>
      </c>
      <c r="B3" s="47" t="s">
        <v>61</v>
      </c>
      <c r="C3" s="48" t="s">
        <v>54</v>
      </c>
      <c r="D3" s="49" t="s">
        <v>55</v>
      </c>
      <c r="E3" s="48" t="s">
        <v>56</v>
      </c>
      <c r="F3" s="48" t="s">
        <v>57</v>
      </c>
      <c r="G3" s="48" t="s">
        <v>44</v>
      </c>
      <c r="H3" s="50" t="s">
        <v>58</v>
      </c>
      <c r="I3" s="48" t="s">
        <v>59</v>
      </c>
      <c r="J3" s="50" t="s">
        <v>60</v>
      </c>
      <c r="K3" s="25" t="s">
        <v>78</v>
      </c>
      <c r="L3" s="20"/>
      <c r="M3" s="20"/>
      <c r="N3" s="20"/>
      <c r="O3" s="20"/>
      <c r="P3" s="20"/>
      <c r="Q3" s="20"/>
      <c r="R3" s="20"/>
    </row>
    <row r="4" spans="1:18" ht="29.25" customHeight="1">
      <c r="A4" s="51" t="s">
        <v>19</v>
      </c>
      <c r="B4" s="52">
        <f>SUM(C4:K4)</f>
        <v>78754.95000000001</v>
      </c>
      <c r="C4" s="53">
        <f>SUM(C6:C34)</f>
        <v>2754.0000000000005</v>
      </c>
      <c r="D4" s="53">
        <f aca="true" t="shared" si="0" ref="D4:K4">SUM(D6:D34)</f>
        <v>962.2999999999997</v>
      </c>
      <c r="E4" s="53">
        <f t="shared" si="0"/>
        <v>8964.000000000002</v>
      </c>
      <c r="F4" s="53">
        <f t="shared" si="0"/>
        <v>8453.9</v>
      </c>
      <c r="G4" s="53">
        <f>SUM(G6:G34)</f>
        <v>26891.9</v>
      </c>
      <c r="H4" s="53">
        <f t="shared" si="0"/>
        <v>9780</v>
      </c>
      <c r="I4" s="53">
        <f t="shared" si="0"/>
        <v>12604.000000000004</v>
      </c>
      <c r="J4" s="53">
        <f t="shared" si="0"/>
        <v>4733.6</v>
      </c>
      <c r="K4" s="73">
        <f t="shared" si="0"/>
        <v>3611.25</v>
      </c>
      <c r="L4" s="20"/>
      <c r="M4" s="20"/>
      <c r="N4" s="20"/>
      <c r="O4" s="20"/>
      <c r="P4" s="20"/>
      <c r="Q4" s="20"/>
      <c r="R4" s="20"/>
    </row>
    <row r="5" spans="1:18" ht="14.25" customHeight="1">
      <c r="A5" s="51"/>
      <c r="B5" s="54"/>
      <c r="C5" s="55"/>
      <c r="D5" s="55" t="s">
        <v>36</v>
      </c>
      <c r="E5" s="55"/>
      <c r="F5" s="55"/>
      <c r="G5" s="55"/>
      <c r="H5" s="55"/>
      <c r="I5" s="55"/>
      <c r="J5" s="55"/>
      <c r="K5" s="56"/>
      <c r="L5" s="20"/>
      <c r="M5" s="20"/>
      <c r="N5" s="20"/>
      <c r="O5" s="20"/>
      <c r="P5" s="20"/>
      <c r="Q5" s="20"/>
      <c r="R5" s="20"/>
    </row>
    <row r="6" spans="1:18" s="71" customFormat="1" ht="25.5" customHeight="1">
      <c r="A6" s="51" t="s">
        <v>50</v>
      </c>
      <c r="B6" s="52">
        <f>C6+E6+F6+H6+I6+J6+G6+K6+D6</f>
        <v>722.9</v>
      </c>
      <c r="C6" s="72">
        <v>1.6</v>
      </c>
      <c r="D6" s="72">
        <v>4.9</v>
      </c>
      <c r="E6" s="72">
        <v>22.6</v>
      </c>
      <c r="F6" s="72">
        <v>51.6</v>
      </c>
      <c r="G6" s="72">
        <v>525</v>
      </c>
      <c r="H6" s="72">
        <v>14.3</v>
      </c>
      <c r="I6" s="72">
        <v>20.3</v>
      </c>
      <c r="J6" s="72">
        <v>24</v>
      </c>
      <c r="K6" s="26">
        <v>58.6</v>
      </c>
      <c r="L6" s="70"/>
      <c r="M6" s="70"/>
      <c r="N6" s="70"/>
      <c r="O6" s="70"/>
      <c r="P6" s="70"/>
      <c r="Q6" s="70"/>
      <c r="R6" s="70"/>
    </row>
    <row r="7" spans="1:18" ht="24" customHeight="1">
      <c r="A7" s="57" t="s">
        <v>12</v>
      </c>
      <c r="B7" s="52">
        <f>C7+D7+E7+H7+I7+J7+G7+K7+F7</f>
        <v>1006.3</v>
      </c>
      <c r="C7" s="24">
        <v>18.5</v>
      </c>
      <c r="D7" s="24">
        <v>38.1</v>
      </c>
      <c r="E7" s="24">
        <v>458.2</v>
      </c>
      <c r="F7" s="24">
        <v>20.3</v>
      </c>
      <c r="G7" s="24">
        <v>57.2</v>
      </c>
      <c r="H7" s="24">
        <v>116.4</v>
      </c>
      <c r="I7" s="24">
        <v>283</v>
      </c>
      <c r="J7" s="24">
        <v>4.9</v>
      </c>
      <c r="K7" s="26">
        <v>9.7</v>
      </c>
      <c r="L7" s="20"/>
      <c r="M7" s="20"/>
      <c r="N7" s="20"/>
      <c r="O7" s="20"/>
      <c r="P7" s="20"/>
      <c r="Q7" s="20"/>
      <c r="R7" s="20"/>
    </row>
    <row r="8" spans="1:18" ht="24" customHeight="1">
      <c r="A8" s="57" t="s">
        <v>0</v>
      </c>
      <c r="B8" s="52">
        <f>C8+H8+I8+J8+G8+K8+F8</f>
        <v>1321.8899999999999</v>
      </c>
      <c r="C8" s="24">
        <v>12.8</v>
      </c>
      <c r="D8" s="24" t="s">
        <v>11</v>
      </c>
      <c r="E8" s="24" t="s">
        <v>11</v>
      </c>
      <c r="F8" s="24">
        <v>202.4</v>
      </c>
      <c r="G8" s="24">
        <v>367.1</v>
      </c>
      <c r="H8" s="24">
        <v>568.6</v>
      </c>
      <c r="I8" s="24">
        <v>0.8</v>
      </c>
      <c r="J8" s="24">
        <v>5.8</v>
      </c>
      <c r="K8" s="26">
        <v>164.39</v>
      </c>
      <c r="L8" s="20"/>
      <c r="M8" s="20"/>
      <c r="N8" s="20"/>
      <c r="O8" s="20"/>
      <c r="P8" s="20"/>
      <c r="Q8" s="20"/>
      <c r="R8" s="20"/>
    </row>
    <row r="9" spans="1:18" ht="24" customHeight="1">
      <c r="A9" s="57" t="s">
        <v>1</v>
      </c>
      <c r="B9" s="52">
        <f>C9+D9+E9+H9+I9+J9+G9+K9+F9</f>
        <v>2958.9</v>
      </c>
      <c r="C9" s="24">
        <v>1.9</v>
      </c>
      <c r="D9" s="24">
        <v>0.2</v>
      </c>
      <c r="E9" s="24">
        <v>1735.7</v>
      </c>
      <c r="F9" s="24">
        <v>729.6</v>
      </c>
      <c r="G9" s="24">
        <v>382.5</v>
      </c>
      <c r="H9" s="24">
        <v>29.7</v>
      </c>
      <c r="I9" s="24">
        <v>67.3</v>
      </c>
      <c r="J9" s="24">
        <v>7</v>
      </c>
      <c r="K9" s="26">
        <v>5</v>
      </c>
      <c r="L9" s="20"/>
      <c r="M9" s="20"/>
      <c r="N9" s="20"/>
      <c r="O9" s="20"/>
      <c r="P9" s="20"/>
      <c r="Q9" s="20"/>
      <c r="R9" s="20"/>
    </row>
    <row r="10" spans="1:18" ht="24" customHeight="1">
      <c r="A10" s="57" t="s">
        <v>2</v>
      </c>
      <c r="B10" s="52">
        <f>E10+F10+I10+J10+G10+K10+H10+C10</f>
        <v>563.35</v>
      </c>
      <c r="C10" s="24">
        <v>0.1</v>
      </c>
      <c r="D10" s="24" t="s">
        <v>11</v>
      </c>
      <c r="E10" s="24">
        <v>424.3</v>
      </c>
      <c r="F10" s="24">
        <v>66.2</v>
      </c>
      <c r="G10" s="24">
        <v>28</v>
      </c>
      <c r="H10" s="24">
        <v>2</v>
      </c>
      <c r="I10" s="24">
        <v>36.5</v>
      </c>
      <c r="J10" s="24">
        <v>5.4</v>
      </c>
      <c r="K10" s="26">
        <v>0.85</v>
      </c>
      <c r="L10" s="20"/>
      <c r="M10" s="20"/>
      <c r="N10" s="20"/>
      <c r="O10" s="20"/>
      <c r="P10" s="20"/>
      <c r="Q10" s="20"/>
      <c r="R10" s="20"/>
    </row>
    <row r="11" spans="1:18" ht="24" customHeight="1">
      <c r="A11" s="58" t="s">
        <v>20</v>
      </c>
      <c r="B11" s="52">
        <f>D11+E11+F11+H11+I11+J11+G11+K11+C11</f>
        <v>2172.24</v>
      </c>
      <c r="C11" s="24">
        <v>5.2</v>
      </c>
      <c r="D11" s="24">
        <v>216.1</v>
      </c>
      <c r="E11" s="24">
        <v>79.4</v>
      </c>
      <c r="F11" s="24">
        <v>167.4</v>
      </c>
      <c r="G11" s="24">
        <v>159.4</v>
      </c>
      <c r="H11" s="24">
        <v>115.4</v>
      </c>
      <c r="I11" s="24">
        <v>279.3</v>
      </c>
      <c r="J11" s="24">
        <v>654.3</v>
      </c>
      <c r="K11" s="26">
        <v>495.74</v>
      </c>
      <c r="L11" s="20"/>
      <c r="M11" s="20"/>
      <c r="N11" s="20"/>
      <c r="O11" s="20"/>
      <c r="P11" s="20"/>
      <c r="Q11" s="20"/>
      <c r="R11" s="20"/>
    </row>
    <row r="12" spans="1:18" ht="24" customHeight="1">
      <c r="A12" s="57" t="s">
        <v>3</v>
      </c>
      <c r="B12" s="52">
        <f>C12+D12+E12+F12+H12+I12+J12+G12+K12</f>
        <v>1515.3000000000002</v>
      </c>
      <c r="C12" s="24">
        <v>36.7</v>
      </c>
      <c r="D12" s="24">
        <v>13.4</v>
      </c>
      <c r="E12" s="24">
        <v>70.5</v>
      </c>
      <c r="F12" s="24">
        <v>94.1</v>
      </c>
      <c r="G12" s="24">
        <v>1064.2</v>
      </c>
      <c r="H12" s="24">
        <v>14.5</v>
      </c>
      <c r="I12" s="24">
        <v>99.1</v>
      </c>
      <c r="J12" s="24">
        <v>19.9</v>
      </c>
      <c r="K12" s="26">
        <v>102.9</v>
      </c>
      <c r="L12" s="20"/>
      <c r="M12" s="20"/>
      <c r="N12" s="20"/>
      <c r="O12" s="20"/>
      <c r="P12" s="20"/>
      <c r="Q12" s="20"/>
      <c r="R12" s="20"/>
    </row>
    <row r="13" spans="1:18" ht="24" customHeight="1">
      <c r="A13" s="57" t="s">
        <v>51</v>
      </c>
      <c r="B13" s="52">
        <f>C13+D13+E13+F13+H13+I13+J13+G13+K13</f>
        <v>943.1999999999999</v>
      </c>
      <c r="C13" s="24">
        <v>14.9</v>
      </c>
      <c r="D13" s="24">
        <v>4.6</v>
      </c>
      <c r="E13" s="24">
        <v>68.5</v>
      </c>
      <c r="F13" s="24">
        <v>137</v>
      </c>
      <c r="G13" s="24">
        <v>696.3</v>
      </c>
      <c r="H13" s="24">
        <v>8.8</v>
      </c>
      <c r="I13" s="24">
        <v>9.5</v>
      </c>
      <c r="J13" s="24">
        <v>3.6</v>
      </c>
      <c r="K13" s="26">
        <v>0</v>
      </c>
      <c r="L13" s="20"/>
      <c r="M13" s="20"/>
      <c r="N13" s="20"/>
      <c r="O13" s="20"/>
      <c r="P13" s="20"/>
      <c r="Q13" s="20"/>
      <c r="R13" s="20"/>
    </row>
    <row r="14" spans="1:18" ht="24" customHeight="1">
      <c r="A14" s="58" t="s">
        <v>40</v>
      </c>
      <c r="B14" s="52">
        <f>C14+D14+E14+F14+H14+I14+J14+G14+K14</f>
        <v>4338.29</v>
      </c>
      <c r="C14" s="24">
        <v>165</v>
      </c>
      <c r="D14" s="24">
        <v>9.7</v>
      </c>
      <c r="E14" s="24">
        <v>10.1</v>
      </c>
      <c r="F14" s="24">
        <v>370.4</v>
      </c>
      <c r="G14" s="24">
        <v>1512.6</v>
      </c>
      <c r="H14" s="24">
        <v>1335.7</v>
      </c>
      <c r="I14" s="24">
        <v>897.9</v>
      </c>
      <c r="J14" s="24">
        <v>18</v>
      </c>
      <c r="K14" s="26">
        <v>18.89</v>
      </c>
      <c r="L14" s="20"/>
      <c r="M14" s="20"/>
      <c r="N14" s="20"/>
      <c r="O14" s="20"/>
      <c r="P14" s="20"/>
      <c r="Q14" s="20"/>
      <c r="R14" s="20"/>
    </row>
    <row r="15" spans="1:18" ht="24" customHeight="1">
      <c r="A15" s="58" t="s">
        <v>41</v>
      </c>
      <c r="B15" s="52">
        <f>C15+D15+E15+F15+H15+I15+J15+G15+K15</f>
        <v>2839.21</v>
      </c>
      <c r="C15" s="24">
        <v>238.6</v>
      </c>
      <c r="D15" s="24">
        <v>12.2</v>
      </c>
      <c r="E15" s="24">
        <v>25.4</v>
      </c>
      <c r="F15" s="24">
        <v>357.5</v>
      </c>
      <c r="G15" s="24">
        <v>1831.9</v>
      </c>
      <c r="H15" s="24">
        <v>171.4</v>
      </c>
      <c r="I15" s="24">
        <v>135.2</v>
      </c>
      <c r="J15" s="24">
        <v>2.8</v>
      </c>
      <c r="K15" s="26">
        <v>64.21</v>
      </c>
      <c r="L15" s="20"/>
      <c r="M15" s="20"/>
      <c r="N15" s="20"/>
      <c r="O15" s="20"/>
      <c r="P15" s="20"/>
      <c r="Q15" s="20"/>
      <c r="R15" s="20"/>
    </row>
    <row r="16" spans="1:18" ht="24" customHeight="1">
      <c r="A16" s="57" t="s">
        <v>4</v>
      </c>
      <c r="B16" s="52">
        <f>C16+D16+E16+F16+H16+I16+J16+G16+K16</f>
        <v>13357.5</v>
      </c>
      <c r="C16" s="24">
        <v>867.1</v>
      </c>
      <c r="D16" s="24">
        <v>38.4</v>
      </c>
      <c r="E16" s="24">
        <v>465.7</v>
      </c>
      <c r="F16" s="24">
        <v>1060.1</v>
      </c>
      <c r="G16" s="24">
        <v>4310.4</v>
      </c>
      <c r="H16" s="24">
        <v>1671.3</v>
      </c>
      <c r="I16" s="24">
        <v>3615.2</v>
      </c>
      <c r="J16" s="24">
        <v>871.6</v>
      </c>
      <c r="K16" s="26">
        <v>457.7</v>
      </c>
      <c r="L16" s="20"/>
      <c r="M16" s="20"/>
      <c r="N16" s="20"/>
      <c r="O16" s="20"/>
      <c r="P16" s="20"/>
      <c r="Q16" s="20"/>
      <c r="R16" s="20"/>
    </row>
    <row r="17" spans="1:18" ht="24" customHeight="1">
      <c r="A17" s="57" t="s">
        <v>5</v>
      </c>
      <c r="B17" s="52">
        <f>C17+D17+E17+F17+I17+J17+G17+K17+H17</f>
        <v>2032.5700000000002</v>
      </c>
      <c r="C17" s="24">
        <v>21.1</v>
      </c>
      <c r="D17" s="24">
        <v>7.3</v>
      </c>
      <c r="E17" s="24">
        <v>111.1</v>
      </c>
      <c r="F17" s="24">
        <v>121.5</v>
      </c>
      <c r="G17" s="24">
        <v>1313.9</v>
      </c>
      <c r="H17" s="24">
        <v>36.2</v>
      </c>
      <c r="I17" s="24">
        <v>410.3</v>
      </c>
      <c r="J17" s="24">
        <v>7</v>
      </c>
      <c r="K17" s="26">
        <v>4.17</v>
      </c>
      <c r="L17" s="20"/>
      <c r="M17" s="20"/>
      <c r="N17" s="20"/>
      <c r="O17" s="20"/>
      <c r="P17" s="20"/>
      <c r="Q17" s="20"/>
      <c r="R17" s="20"/>
    </row>
    <row r="18" spans="1:18" ht="24" customHeight="1">
      <c r="A18" s="57" t="s">
        <v>37</v>
      </c>
      <c r="B18" s="52">
        <f>I18+J18+G18+K18+H18+F18</f>
        <v>2395.65</v>
      </c>
      <c r="C18" s="24" t="s">
        <v>11</v>
      </c>
      <c r="D18" s="24" t="s">
        <v>11</v>
      </c>
      <c r="E18" s="24" t="s">
        <v>11</v>
      </c>
      <c r="F18" s="24">
        <v>5.8</v>
      </c>
      <c r="G18" s="24">
        <v>113</v>
      </c>
      <c r="H18" s="24">
        <v>9</v>
      </c>
      <c r="I18" s="24">
        <v>857.5</v>
      </c>
      <c r="J18" s="24">
        <v>1323.7</v>
      </c>
      <c r="K18" s="26">
        <v>86.65</v>
      </c>
      <c r="L18" s="20"/>
      <c r="M18" s="20"/>
      <c r="N18" s="20"/>
      <c r="O18" s="20"/>
      <c r="P18" s="20"/>
      <c r="Q18" s="20"/>
      <c r="R18" s="20"/>
    </row>
    <row r="19" spans="1:18" ht="24" customHeight="1">
      <c r="A19" s="57" t="s">
        <v>52</v>
      </c>
      <c r="B19" s="52">
        <f>E19+F19+G19+C19+D19+K19+J19</f>
        <v>850.3999999999999</v>
      </c>
      <c r="C19" s="24">
        <v>0.5</v>
      </c>
      <c r="D19" s="24">
        <v>0.6</v>
      </c>
      <c r="E19" s="24">
        <v>9.8</v>
      </c>
      <c r="F19" s="24">
        <v>34</v>
      </c>
      <c r="G19" s="24">
        <v>777.4</v>
      </c>
      <c r="H19" s="24" t="s">
        <v>11</v>
      </c>
      <c r="I19" s="24" t="s">
        <v>11</v>
      </c>
      <c r="J19" s="24">
        <v>6.3</v>
      </c>
      <c r="K19" s="26">
        <v>21.8</v>
      </c>
      <c r="L19" s="20"/>
      <c r="M19" s="20"/>
      <c r="N19" s="20"/>
      <c r="O19" s="20"/>
      <c r="P19" s="20"/>
      <c r="Q19" s="20"/>
      <c r="R19" s="20"/>
    </row>
    <row r="20" spans="1:18" ht="24" customHeight="1">
      <c r="A20" s="57" t="s">
        <v>6</v>
      </c>
      <c r="B20" s="52">
        <f>C20+D20+E20+F20+H20+I20+J20+G20+K20</f>
        <v>1531.6499999999999</v>
      </c>
      <c r="C20" s="24">
        <v>20.4</v>
      </c>
      <c r="D20" s="24">
        <v>95.7</v>
      </c>
      <c r="E20" s="24">
        <v>254.1</v>
      </c>
      <c r="F20" s="24">
        <v>112.7</v>
      </c>
      <c r="G20" s="24">
        <v>732</v>
      </c>
      <c r="H20" s="24">
        <v>63.3</v>
      </c>
      <c r="I20" s="24">
        <v>70.9</v>
      </c>
      <c r="J20" s="24">
        <v>28.7</v>
      </c>
      <c r="K20" s="26">
        <v>153.85</v>
      </c>
      <c r="L20" s="20"/>
      <c r="M20" s="20"/>
      <c r="N20" s="20"/>
      <c r="O20" s="20"/>
      <c r="P20" s="20"/>
      <c r="Q20" s="20"/>
      <c r="R20" s="20"/>
    </row>
    <row r="21" spans="1:18" ht="24" customHeight="1">
      <c r="A21" s="57" t="s">
        <v>7</v>
      </c>
      <c r="B21" s="52">
        <f>C21+D21+E21+F21+H21+I21+J21+G21+K21</f>
        <v>7293.35</v>
      </c>
      <c r="C21" s="24">
        <v>43.5</v>
      </c>
      <c r="D21" s="24">
        <v>40.4</v>
      </c>
      <c r="E21" s="24">
        <v>2296.5</v>
      </c>
      <c r="F21" s="24">
        <v>819.5</v>
      </c>
      <c r="G21" s="24">
        <v>3185.7</v>
      </c>
      <c r="H21" s="24">
        <v>113.5</v>
      </c>
      <c r="I21" s="24">
        <v>464.8</v>
      </c>
      <c r="J21" s="24">
        <v>134.9</v>
      </c>
      <c r="K21" s="26">
        <v>194.55</v>
      </c>
      <c r="L21" s="20"/>
      <c r="M21" s="20"/>
      <c r="N21" s="20"/>
      <c r="O21" s="20"/>
      <c r="P21" s="20"/>
      <c r="Q21" s="20"/>
      <c r="R21" s="20"/>
    </row>
    <row r="22" spans="1:18" ht="24" customHeight="1">
      <c r="A22" s="57" t="s">
        <v>13</v>
      </c>
      <c r="B22" s="52">
        <f>D22+E22+F22+H22+I22+J22+G22+K22+C22</f>
        <v>3805.25</v>
      </c>
      <c r="C22" s="24">
        <v>8</v>
      </c>
      <c r="D22" s="24">
        <v>65.7</v>
      </c>
      <c r="E22" s="24">
        <v>53.9</v>
      </c>
      <c r="F22" s="24">
        <v>53.8</v>
      </c>
      <c r="G22" s="24">
        <v>976.9</v>
      </c>
      <c r="H22" s="24">
        <v>1649.8</v>
      </c>
      <c r="I22" s="24">
        <v>885.5</v>
      </c>
      <c r="J22" s="24">
        <v>40.1</v>
      </c>
      <c r="K22" s="26">
        <v>71.55</v>
      </c>
      <c r="L22" s="20"/>
      <c r="M22" s="20"/>
      <c r="N22" s="20"/>
      <c r="O22" s="20"/>
      <c r="P22" s="20"/>
      <c r="Q22" s="20"/>
      <c r="R22" s="20"/>
    </row>
    <row r="23" spans="1:18" ht="24" customHeight="1">
      <c r="A23" s="57" t="s">
        <v>14</v>
      </c>
      <c r="B23" s="52">
        <f>C23+G23+K23+F23+I23+J23+E23</f>
        <v>463.79</v>
      </c>
      <c r="C23" s="24">
        <v>44.4</v>
      </c>
      <c r="D23" s="24" t="s">
        <v>11</v>
      </c>
      <c r="E23" s="24">
        <v>0.1</v>
      </c>
      <c r="F23" s="24">
        <v>58.6</v>
      </c>
      <c r="G23" s="24">
        <v>298.3</v>
      </c>
      <c r="H23" s="24" t="s">
        <v>11</v>
      </c>
      <c r="I23" s="24">
        <v>34</v>
      </c>
      <c r="J23" s="24">
        <v>0.7</v>
      </c>
      <c r="K23" s="26">
        <v>27.69</v>
      </c>
      <c r="L23" s="20"/>
      <c r="M23" s="20"/>
      <c r="N23" s="20"/>
      <c r="O23" s="20"/>
      <c r="P23" s="20"/>
      <c r="Q23" s="20"/>
      <c r="R23" s="20"/>
    </row>
    <row r="24" spans="1:18" ht="24" customHeight="1">
      <c r="A24" s="57" t="s">
        <v>53</v>
      </c>
      <c r="B24" s="52">
        <f>C24+E24+H24+I24+G24+K24+D24+F24+J24</f>
        <v>426</v>
      </c>
      <c r="C24" s="24">
        <v>25</v>
      </c>
      <c r="D24" s="24">
        <v>2</v>
      </c>
      <c r="E24" s="24">
        <v>62.3</v>
      </c>
      <c r="F24" s="24">
        <v>64</v>
      </c>
      <c r="G24" s="24">
        <v>156.2</v>
      </c>
      <c r="H24" s="24">
        <v>3.7</v>
      </c>
      <c r="I24" s="24">
        <v>104.2</v>
      </c>
      <c r="J24" s="24">
        <v>2.5</v>
      </c>
      <c r="K24" s="26">
        <v>6.1</v>
      </c>
      <c r="L24" s="20"/>
      <c r="M24" s="20"/>
      <c r="N24" s="20"/>
      <c r="O24" s="20"/>
      <c r="P24" s="20"/>
      <c r="Q24" s="20"/>
      <c r="R24" s="20"/>
    </row>
    <row r="25" spans="1:18" ht="24" customHeight="1">
      <c r="A25" s="57" t="s">
        <v>8</v>
      </c>
      <c r="B25" s="52">
        <f>C25+D25+E25+F25+H25+I25+G25+K25+J25</f>
        <v>1006.44</v>
      </c>
      <c r="C25" s="24">
        <v>135.9</v>
      </c>
      <c r="D25" s="24">
        <v>7.3</v>
      </c>
      <c r="E25" s="24">
        <v>409.1</v>
      </c>
      <c r="F25" s="24">
        <v>87.6</v>
      </c>
      <c r="G25" s="24">
        <v>87.5</v>
      </c>
      <c r="H25" s="24">
        <v>204.9</v>
      </c>
      <c r="I25" s="24">
        <v>72.2</v>
      </c>
      <c r="J25" s="24">
        <v>0.9</v>
      </c>
      <c r="K25" s="26">
        <v>1.04</v>
      </c>
      <c r="L25" s="59"/>
      <c r="M25" s="20"/>
      <c r="N25" s="20"/>
      <c r="O25" s="20"/>
      <c r="P25" s="20"/>
      <c r="Q25" s="20"/>
      <c r="R25" s="20"/>
    </row>
    <row r="26" spans="1:18" ht="24" customHeight="1">
      <c r="A26" s="58" t="s">
        <v>42</v>
      </c>
      <c r="B26" s="52">
        <f>E26+F26+H26+I26+J26+G26+K26+C26+D26</f>
        <v>3196.8</v>
      </c>
      <c r="C26" s="24">
        <v>5.8</v>
      </c>
      <c r="D26" s="24">
        <v>1.8</v>
      </c>
      <c r="E26" s="24">
        <v>216.1</v>
      </c>
      <c r="F26" s="24">
        <v>981.7</v>
      </c>
      <c r="G26" s="24">
        <v>1033.5</v>
      </c>
      <c r="H26" s="24">
        <v>216.1</v>
      </c>
      <c r="I26" s="24">
        <v>554.2</v>
      </c>
      <c r="J26" s="24">
        <v>106.4</v>
      </c>
      <c r="K26" s="26">
        <v>81.2</v>
      </c>
      <c r="L26" s="20"/>
      <c r="M26" s="20"/>
      <c r="N26" s="20"/>
      <c r="O26" s="20"/>
      <c r="P26" s="20"/>
      <c r="Q26" s="20"/>
      <c r="R26" s="20"/>
    </row>
    <row r="27" spans="1:18" ht="24" customHeight="1">
      <c r="A27" s="58" t="s">
        <v>43</v>
      </c>
      <c r="B27" s="52">
        <f>C27+D27+E27+F27+H27+I27+J27+G27+K27</f>
        <v>2445.21</v>
      </c>
      <c r="C27" s="24">
        <v>116.1</v>
      </c>
      <c r="D27" s="24">
        <v>132.4</v>
      </c>
      <c r="E27" s="24">
        <v>693.9</v>
      </c>
      <c r="F27" s="24">
        <v>136.4</v>
      </c>
      <c r="G27" s="24">
        <v>735.1</v>
      </c>
      <c r="H27" s="24">
        <v>63.5</v>
      </c>
      <c r="I27" s="24">
        <v>203.2</v>
      </c>
      <c r="J27" s="24">
        <v>172.5</v>
      </c>
      <c r="K27" s="26">
        <v>192.11</v>
      </c>
      <c r="L27" s="20"/>
      <c r="M27" s="20"/>
      <c r="N27" s="20"/>
      <c r="O27" s="20"/>
      <c r="P27" s="20"/>
      <c r="Q27" s="20"/>
      <c r="R27" s="20"/>
    </row>
    <row r="28" spans="1:18" ht="24" customHeight="1">
      <c r="A28" s="57" t="s">
        <v>9</v>
      </c>
      <c r="B28" s="52">
        <f>E28+F28+H28+I28+G28+K28+C28+J28+D28</f>
        <v>1812.77</v>
      </c>
      <c r="C28" s="24">
        <v>6.9</v>
      </c>
      <c r="D28" s="24">
        <v>7.9</v>
      </c>
      <c r="E28" s="24">
        <v>308.8</v>
      </c>
      <c r="F28" s="24">
        <v>482.2</v>
      </c>
      <c r="G28" s="24">
        <v>529.6</v>
      </c>
      <c r="H28" s="24">
        <v>113.6</v>
      </c>
      <c r="I28" s="24">
        <v>306.5</v>
      </c>
      <c r="J28" s="24">
        <v>19.8</v>
      </c>
      <c r="K28" s="26">
        <v>37.47</v>
      </c>
      <c r="L28" s="20"/>
      <c r="M28" s="20"/>
      <c r="N28" s="20"/>
      <c r="O28" s="20"/>
      <c r="P28" s="20"/>
      <c r="Q28" s="20"/>
      <c r="R28" s="20"/>
    </row>
    <row r="29" spans="1:18" ht="24" customHeight="1">
      <c r="A29" s="57" t="s">
        <v>15</v>
      </c>
      <c r="B29" s="52">
        <f>D29+E29+F29+H29+I29+J29+G29+K29+C29</f>
        <v>2694.4</v>
      </c>
      <c r="C29" s="24">
        <v>1.5</v>
      </c>
      <c r="D29" s="24">
        <v>44.1</v>
      </c>
      <c r="E29" s="24">
        <v>44.7</v>
      </c>
      <c r="F29" s="24">
        <v>48.4</v>
      </c>
      <c r="G29" s="24">
        <v>358.9</v>
      </c>
      <c r="H29" s="24">
        <v>998.6</v>
      </c>
      <c r="I29" s="24">
        <v>1157.4</v>
      </c>
      <c r="J29" s="24">
        <v>34.5</v>
      </c>
      <c r="K29" s="26">
        <v>6.3</v>
      </c>
      <c r="L29" s="20"/>
      <c r="M29" s="20"/>
      <c r="N29" s="20"/>
      <c r="O29" s="20"/>
      <c r="P29" s="20"/>
      <c r="Q29" s="20"/>
      <c r="R29" s="20"/>
    </row>
    <row r="30" spans="1:18" ht="27" customHeight="1">
      <c r="A30" s="58" t="s">
        <v>26</v>
      </c>
      <c r="B30" s="52">
        <f>C30+D30+E30+F30+H30+I30+J30+G30+K30</f>
        <v>5463.489999999999</v>
      </c>
      <c r="C30" s="24">
        <v>821.4</v>
      </c>
      <c r="D30" s="24">
        <v>135.9</v>
      </c>
      <c r="E30" s="24">
        <v>379.3</v>
      </c>
      <c r="F30" s="24">
        <v>965.8</v>
      </c>
      <c r="G30" s="24">
        <v>866.9</v>
      </c>
      <c r="H30" s="24">
        <v>787.5</v>
      </c>
      <c r="I30" s="24">
        <v>1010.2</v>
      </c>
      <c r="J30" s="24">
        <v>323.3</v>
      </c>
      <c r="K30" s="26">
        <v>173.19</v>
      </c>
      <c r="L30" s="20"/>
      <c r="M30" s="20"/>
      <c r="N30" s="20"/>
      <c r="O30" s="20"/>
      <c r="P30" s="20"/>
      <c r="Q30" s="20"/>
      <c r="R30" s="20"/>
    </row>
    <row r="31" spans="1:18" ht="24" customHeight="1">
      <c r="A31" s="57" t="s">
        <v>10</v>
      </c>
      <c r="B31" s="52">
        <f>C31+D31+E31+F31+H31+I31+J31+G31+K31</f>
        <v>3990.39</v>
      </c>
      <c r="C31" s="24">
        <v>1.4</v>
      </c>
      <c r="D31" s="24">
        <v>3.3</v>
      </c>
      <c r="E31" s="24">
        <v>321.2</v>
      </c>
      <c r="F31" s="24">
        <v>871.5</v>
      </c>
      <c r="G31" s="24">
        <v>1465.4</v>
      </c>
      <c r="H31" s="24">
        <v>37.4</v>
      </c>
      <c r="I31" s="24">
        <v>17.5</v>
      </c>
      <c r="J31" s="24">
        <v>733.3</v>
      </c>
      <c r="K31" s="26">
        <v>539.39</v>
      </c>
      <c r="L31" s="20"/>
      <c r="M31" s="20"/>
      <c r="N31" s="20"/>
      <c r="O31" s="20"/>
      <c r="P31" s="20"/>
      <c r="Q31" s="20"/>
      <c r="R31" s="20"/>
    </row>
    <row r="32" spans="1:18" ht="24" customHeight="1">
      <c r="A32" s="58" t="s">
        <v>27</v>
      </c>
      <c r="B32" s="52">
        <f>C32+D32+E32+F32+H32+I32+J32+G32+K32</f>
        <v>831.6700000000001</v>
      </c>
      <c r="C32" s="24">
        <v>120.5</v>
      </c>
      <c r="D32" s="24">
        <v>30.6</v>
      </c>
      <c r="E32" s="24">
        <v>81.7</v>
      </c>
      <c r="F32" s="24">
        <v>86.9</v>
      </c>
      <c r="G32" s="24">
        <v>373.8</v>
      </c>
      <c r="H32" s="24">
        <v>70</v>
      </c>
      <c r="I32" s="24">
        <v>39.9</v>
      </c>
      <c r="J32" s="24">
        <v>6.7</v>
      </c>
      <c r="K32" s="26">
        <v>21.57</v>
      </c>
      <c r="L32" s="20"/>
      <c r="M32" s="20"/>
      <c r="N32" s="20"/>
      <c r="O32" s="20"/>
      <c r="P32" s="20"/>
      <c r="Q32" s="20"/>
      <c r="R32" s="20"/>
    </row>
    <row r="33" spans="1:18" ht="28.5" customHeight="1">
      <c r="A33" s="58" t="s">
        <v>28</v>
      </c>
      <c r="B33" s="52">
        <f>C33+D33+E33+F33+H33+I33+J33+G33+K33</f>
        <v>4518.110000000001</v>
      </c>
      <c r="C33" s="24">
        <v>0.9</v>
      </c>
      <c r="D33" s="24">
        <v>8.8</v>
      </c>
      <c r="E33" s="24">
        <v>52</v>
      </c>
      <c r="F33" s="24">
        <v>52</v>
      </c>
      <c r="G33" s="24">
        <v>2270.8</v>
      </c>
      <c r="H33" s="24">
        <v>1285.8</v>
      </c>
      <c r="I33" s="24">
        <v>811.4</v>
      </c>
      <c r="J33" s="24">
        <v>24.1</v>
      </c>
      <c r="K33" s="26">
        <v>12.31</v>
      </c>
      <c r="L33" s="20"/>
      <c r="M33" s="20"/>
      <c r="N33" s="20"/>
      <c r="O33" s="20"/>
      <c r="P33" s="20"/>
      <c r="Q33" s="20"/>
      <c r="R33" s="20"/>
    </row>
    <row r="34" spans="1:18" ht="24" customHeight="1" thickBot="1">
      <c r="A34" s="22" t="s">
        <v>39</v>
      </c>
      <c r="B34" s="60">
        <f>C34+D34+E34+F34+H34+I34+J34+G34+K34</f>
        <v>2257.93</v>
      </c>
      <c r="C34" s="61">
        <v>18.3</v>
      </c>
      <c r="D34" s="61">
        <v>40.9</v>
      </c>
      <c r="E34" s="61">
        <v>309</v>
      </c>
      <c r="F34" s="61">
        <v>214.9</v>
      </c>
      <c r="G34" s="61">
        <v>682.4</v>
      </c>
      <c r="H34" s="61">
        <v>79</v>
      </c>
      <c r="I34" s="61">
        <v>160.2</v>
      </c>
      <c r="J34" s="61">
        <v>150.9</v>
      </c>
      <c r="K34" s="27">
        <v>602.33</v>
      </c>
      <c r="L34" s="20"/>
      <c r="M34" s="20"/>
      <c r="N34" s="20"/>
      <c r="O34" s="20"/>
      <c r="P34" s="20"/>
      <c r="Q34" s="20"/>
      <c r="R34" s="20"/>
    </row>
    <row r="35" spans="1:18" ht="21.75" customHeight="1">
      <c r="A35" s="98" t="s">
        <v>71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20"/>
      <c r="M35" s="20"/>
      <c r="N35" s="20"/>
      <c r="O35" s="20"/>
      <c r="P35" s="20"/>
      <c r="Q35" s="20"/>
      <c r="R35" s="20"/>
    </row>
    <row r="36" spans="1:8" s="96" customFormat="1" ht="15">
      <c r="A36" s="124" t="s">
        <v>80</v>
      </c>
      <c r="B36" s="93"/>
      <c r="C36" s="93"/>
      <c r="D36" s="93"/>
      <c r="E36" s="93"/>
      <c r="F36" s="93"/>
      <c r="G36" s="94"/>
      <c r="H36" s="95"/>
    </row>
    <row r="37" spans="1:8" s="96" customFormat="1" ht="12.75">
      <c r="A37" s="92" t="s">
        <v>79</v>
      </c>
      <c r="B37" s="93"/>
      <c r="C37" s="93"/>
      <c r="D37" s="93"/>
      <c r="E37" s="93"/>
      <c r="F37" s="93"/>
      <c r="G37" s="94"/>
      <c r="H37" s="95"/>
    </row>
    <row r="38" spans="2:8" s="96" customFormat="1" ht="12.75">
      <c r="B38" s="93"/>
      <c r="C38" s="93"/>
      <c r="D38" s="93"/>
      <c r="E38" s="93"/>
      <c r="F38" s="93"/>
      <c r="G38" s="94"/>
      <c r="H38" s="95"/>
    </row>
    <row r="39" spans="1:8" s="96" customFormat="1" ht="12.75">
      <c r="A39" s="124" t="s">
        <v>84</v>
      </c>
      <c r="B39" s="93"/>
      <c r="C39" s="93"/>
      <c r="D39" s="93"/>
      <c r="E39" s="93"/>
      <c r="F39" s="93"/>
      <c r="G39" s="94"/>
      <c r="H39" s="95"/>
    </row>
    <row r="40" spans="1:8" ht="12.75">
      <c r="A40" s="124" t="s">
        <v>75</v>
      </c>
      <c r="G40" s="9"/>
      <c r="H40" s="8"/>
    </row>
    <row r="41" spans="1:8" s="96" customFormat="1" ht="12.75">
      <c r="A41" s="124" t="s">
        <v>106</v>
      </c>
      <c r="B41" s="93"/>
      <c r="C41" s="93"/>
      <c r="D41" s="93"/>
      <c r="E41" s="93"/>
      <c r="F41" s="93"/>
      <c r="G41" s="94"/>
      <c r="H41" s="95"/>
    </row>
    <row r="42" spans="1:8" s="96" customFormat="1" ht="12.75">
      <c r="A42" s="124" t="s">
        <v>74</v>
      </c>
      <c r="B42" s="93"/>
      <c r="C42" s="93"/>
      <c r="D42" s="93"/>
      <c r="E42" s="93"/>
      <c r="F42" s="93"/>
      <c r="G42" s="94"/>
      <c r="H42" s="95"/>
    </row>
    <row r="43" spans="1:8" ht="12.75">
      <c r="A43" s="124" t="s">
        <v>76</v>
      </c>
      <c r="G43" s="9"/>
      <c r="H43" s="8"/>
    </row>
    <row r="44" spans="1:8" ht="12.75">
      <c r="A44" s="124" t="s">
        <v>137</v>
      </c>
      <c r="G44" s="9"/>
      <c r="H44" s="8"/>
    </row>
    <row r="45" spans="1:18" ht="12.75">
      <c r="A45" s="123" t="s">
        <v>73</v>
      </c>
      <c r="B45" s="20"/>
      <c r="C45" s="64"/>
      <c r="D45" s="64"/>
      <c r="E45" s="64"/>
      <c r="F45" s="64"/>
      <c r="G45" s="64"/>
      <c r="H45" s="64"/>
      <c r="I45" s="65"/>
      <c r="J45" s="64"/>
      <c r="K45" s="66"/>
      <c r="L45" s="20"/>
      <c r="M45" s="20"/>
      <c r="N45" s="20"/>
      <c r="O45" s="20"/>
      <c r="P45" s="20"/>
      <c r="Q45" s="20"/>
      <c r="R45" s="20"/>
    </row>
    <row r="46" spans="1:18" ht="12.75">
      <c r="A46" s="20"/>
      <c r="B46" s="20"/>
      <c r="C46" s="64"/>
      <c r="D46" s="64"/>
      <c r="E46" s="64"/>
      <c r="F46" s="64"/>
      <c r="G46" s="64"/>
      <c r="H46" s="64"/>
      <c r="I46" s="65"/>
      <c r="J46" s="64"/>
      <c r="K46" s="66"/>
      <c r="L46" s="20"/>
      <c r="M46" s="20"/>
      <c r="N46" s="20"/>
      <c r="O46" s="20"/>
      <c r="P46" s="20"/>
      <c r="Q46" s="20"/>
      <c r="R46" s="20"/>
    </row>
    <row r="47" spans="1:18" ht="12.75">
      <c r="A47" s="20"/>
      <c r="B47" s="20"/>
      <c r="C47" s="64"/>
      <c r="D47" s="64"/>
      <c r="E47" s="64"/>
      <c r="F47" s="64"/>
      <c r="G47" s="64"/>
      <c r="H47" s="64"/>
      <c r="I47" s="65"/>
      <c r="J47" s="64"/>
      <c r="K47" s="66"/>
      <c r="L47" s="20"/>
      <c r="M47" s="20"/>
      <c r="N47" s="20"/>
      <c r="O47" s="20"/>
      <c r="P47" s="20"/>
      <c r="Q47" s="20"/>
      <c r="R47" s="20"/>
    </row>
    <row r="48" spans="1:18" ht="12.75">
      <c r="A48" s="20"/>
      <c r="B48" s="20"/>
      <c r="C48" s="64"/>
      <c r="D48" s="64"/>
      <c r="E48" s="64"/>
      <c r="F48" s="64"/>
      <c r="G48" s="64"/>
      <c r="H48" s="64"/>
      <c r="I48" s="65"/>
      <c r="J48" s="64"/>
      <c r="K48" s="66"/>
      <c r="L48" s="20"/>
      <c r="M48" s="20"/>
      <c r="N48" s="20"/>
      <c r="O48" s="20"/>
      <c r="P48" s="20"/>
      <c r="Q48" s="20"/>
      <c r="R48" s="20"/>
    </row>
    <row r="49" spans="1:18" ht="12.75">
      <c r="A49" s="20"/>
      <c r="B49" s="20"/>
      <c r="C49" s="64"/>
      <c r="D49" s="64"/>
      <c r="E49" s="64"/>
      <c r="F49" s="64"/>
      <c r="G49" s="64"/>
      <c r="H49" s="64"/>
      <c r="I49" s="65"/>
      <c r="J49" s="64"/>
      <c r="K49" s="66"/>
      <c r="L49" s="20"/>
      <c r="M49" s="20"/>
      <c r="N49" s="20"/>
      <c r="O49" s="20"/>
      <c r="P49" s="20"/>
      <c r="Q49" s="20"/>
      <c r="R49" s="20"/>
    </row>
    <row r="50" spans="1:18" ht="12.75">
      <c r="A50" s="20"/>
      <c r="B50" s="20"/>
      <c r="C50" s="64"/>
      <c r="D50" s="64"/>
      <c r="E50" s="64"/>
      <c r="F50" s="64"/>
      <c r="G50" s="64"/>
      <c r="H50" s="64"/>
      <c r="I50" s="65"/>
      <c r="J50" s="64"/>
      <c r="K50" s="66"/>
      <c r="L50" s="20"/>
      <c r="M50" s="20"/>
      <c r="N50" s="20"/>
      <c r="O50" s="20"/>
      <c r="P50" s="20"/>
      <c r="Q50" s="20"/>
      <c r="R50" s="20"/>
    </row>
    <row r="51" spans="1:18" ht="12.75">
      <c r="A51" s="20"/>
      <c r="B51" s="20"/>
      <c r="C51" s="64"/>
      <c r="D51" s="64"/>
      <c r="E51" s="64"/>
      <c r="F51" s="64"/>
      <c r="G51" s="64"/>
      <c r="H51" s="64"/>
      <c r="I51" s="65"/>
      <c r="J51" s="64"/>
      <c r="K51" s="66"/>
      <c r="L51" s="20"/>
      <c r="M51" s="20"/>
      <c r="N51" s="20"/>
      <c r="O51" s="20"/>
      <c r="P51" s="20"/>
      <c r="Q51" s="20"/>
      <c r="R51" s="20"/>
    </row>
    <row r="52" spans="1:18" ht="12.75">
      <c r="A52" s="20"/>
      <c r="B52" s="20"/>
      <c r="C52" s="64"/>
      <c r="D52" s="64"/>
      <c r="E52" s="64"/>
      <c r="F52" s="64"/>
      <c r="G52" s="64"/>
      <c r="H52" s="64"/>
      <c r="I52" s="65"/>
      <c r="J52" s="64"/>
      <c r="K52" s="66"/>
      <c r="L52" s="20"/>
      <c r="M52" s="20"/>
      <c r="N52" s="20"/>
      <c r="O52" s="20"/>
      <c r="P52" s="20"/>
      <c r="Q52" s="20"/>
      <c r="R52" s="20"/>
    </row>
    <row r="53" spans="1:18" ht="12.75">
      <c r="A53" s="20"/>
      <c r="B53" s="20"/>
      <c r="C53" s="64"/>
      <c r="D53" s="64"/>
      <c r="E53" s="64"/>
      <c r="F53" s="64"/>
      <c r="G53" s="64"/>
      <c r="H53" s="64"/>
      <c r="I53" s="65"/>
      <c r="J53" s="64"/>
      <c r="K53" s="66"/>
      <c r="L53" s="20"/>
      <c r="M53" s="20"/>
      <c r="N53" s="20"/>
      <c r="O53" s="20"/>
      <c r="P53" s="20"/>
      <c r="Q53" s="20"/>
      <c r="R53" s="20"/>
    </row>
    <row r="54" spans="1:18" ht="12.75">
      <c r="A54" s="20"/>
      <c r="B54" s="20"/>
      <c r="C54" s="64"/>
      <c r="D54" s="64"/>
      <c r="E54" s="64"/>
      <c r="F54" s="64"/>
      <c r="G54" s="64"/>
      <c r="H54" s="64"/>
      <c r="I54" s="65"/>
      <c r="J54" s="64"/>
      <c r="K54" s="66"/>
      <c r="L54" s="20"/>
      <c r="M54" s="20"/>
      <c r="N54" s="20"/>
      <c r="O54" s="20"/>
      <c r="P54" s="20"/>
      <c r="Q54" s="20"/>
      <c r="R54" s="20"/>
    </row>
    <row r="55" spans="1:18" ht="12.75">
      <c r="A55" s="20"/>
      <c r="B55" s="20"/>
      <c r="C55" s="64"/>
      <c r="D55" s="64"/>
      <c r="E55" s="64"/>
      <c r="F55" s="64"/>
      <c r="G55" s="64"/>
      <c r="H55" s="64"/>
      <c r="I55" s="65"/>
      <c r="J55" s="64"/>
      <c r="K55" s="66"/>
      <c r="L55" s="20"/>
      <c r="M55" s="20"/>
      <c r="N55" s="20"/>
      <c r="O55" s="20"/>
      <c r="P55" s="20"/>
      <c r="Q55" s="20"/>
      <c r="R55" s="20"/>
    </row>
    <row r="56" spans="1:18" ht="12.75">
      <c r="A56" s="20"/>
      <c r="B56" s="20"/>
      <c r="C56" s="64"/>
      <c r="D56" s="64"/>
      <c r="E56" s="64"/>
      <c r="F56" s="64"/>
      <c r="G56" s="64"/>
      <c r="H56" s="64"/>
      <c r="I56" s="65"/>
      <c r="J56" s="64"/>
      <c r="K56" s="66"/>
      <c r="L56" s="20"/>
      <c r="M56" s="20"/>
      <c r="N56" s="20"/>
      <c r="O56" s="20"/>
      <c r="P56" s="20"/>
      <c r="Q56" s="20"/>
      <c r="R56" s="20"/>
    </row>
    <row r="57" spans="1:18" ht="12.75">
      <c r="A57" s="20"/>
      <c r="B57" s="20"/>
      <c r="C57" s="64"/>
      <c r="D57" s="64"/>
      <c r="E57" s="64"/>
      <c r="F57" s="64"/>
      <c r="G57" s="64"/>
      <c r="H57" s="64"/>
      <c r="I57" s="65"/>
      <c r="J57" s="64"/>
      <c r="K57" s="66"/>
      <c r="L57" s="20"/>
      <c r="M57" s="20"/>
      <c r="N57" s="20"/>
      <c r="O57" s="20"/>
      <c r="P57" s="20"/>
      <c r="Q57" s="20"/>
      <c r="R57" s="20"/>
    </row>
    <row r="58" spans="1:18" ht="12.75">
      <c r="A58" s="20"/>
      <c r="B58" s="20"/>
      <c r="C58" s="64"/>
      <c r="D58" s="64"/>
      <c r="E58" s="64"/>
      <c r="F58" s="64"/>
      <c r="G58" s="64"/>
      <c r="H58" s="64"/>
      <c r="I58" s="65"/>
      <c r="J58" s="64"/>
      <c r="K58" s="66"/>
      <c r="L58" s="20"/>
      <c r="M58" s="20"/>
      <c r="N58" s="20"/>
      <c r="O58" s="20"/>
      <c r="P58" s="20"/>
      <c r="Q58" s="20"/>
      <c r="R58" s="20"/>
    </row>
    <row r="59" spans="1:18" ht="12.75">
      <c r="A59" s="20"/>
      <c r="B59" s="20"/>
      <c r="C59" s="64"/>
      <c r="D59" s="64"/>
      <c r="E59" s="64"/>
      <c r="F59" s="64"/>
      <c r="G59" s="64"/>
      <c r="H59" s="64"/>
      <c r="I59" s="65"/>
      <c r="J59" s="64"/>
      <c r="K59" s="66"/>
      <c r="L59" s="20"/>
      <c r="M59" s="20"/>
      <c r="N59" s="20"/>
      <c r="O59" s="20"/>
      <c r="P59" s="20"/>
      <c r="Q59" s="20"/>
      <c r="R59" s="20"/>
    </row>
    <row r="60" spans="1:18" ht="12.75">
      <c r="A60" s="20"/>
      <c r="B60" s="20"/>
      <c r="C60" s="64"/>
      <c r="D60" s="64"/>
      <c r="E60" s="64"/>
      <c r="F60" s="64"/>
      <c r="G60" s="64"/>
      <c r="H60" s="64"/>
      <c r="I60" s="65"/>
      <c r="J60" s="64"/>
      <c r="K60" s="66"/>
      <c r="L60" s="20"/>
      <c r="M60" s="20"/>
      <c r="N60" s="20"/>
      <c r="O60" s="20"/>
      <c r="P60" s="20"/>
      <c r="Q60" s="20"/>
      <c r="R60" s="20"/>
    </row>
    <row r="61" spans="1:18" ht="12.75">
      <c r="A61" s="20"/>
      <c r="B61" s="20"/>
      <c r="C61" s="64"/>
      <c r="D61" s="64"/>
      <c r="E61" s="64"/>
      <c r="F61" s="64"/>
      <c r="G61" s="64"/>
      <c r="H61" s="64"/>
      <c r="I61" s="65"/>
      <c r="J61" s="64"/>
      <c r="K61" s="66"/>
      <c r="L61" s="20"/>
      <c r="M61" s="20"/>
      <c r="N61" s="20"/>
      <c r="O61" s="20"/>
      <c r="P61" s="20"/>
      <c r="Q61" s="20"/>
      <c r="R61" s="20"/>
    </row>
    <row r="62" spans="1:18" ht="12.75">
      <c r="A62" s="20"/>
      <c r="B62" s="20"/>
      <c r="C62" s="64"/>
      <c r="D62" s="64"/>
      <c r="E62" s="64"/>
      <c r="F62" s="64"/>
      <c r="G62" s="64"/>
      <c r="H62" s="64"/>
      <c r="I62" s="65"/>
      <c r="J62" s="64"/>
      <c r="K62" s="66"/>
      <c r="L62" s="20"/>
      <c r="M62" s="20"/>
      <c r="N62" s="20"/>
      <c r="O62" s="20"/>
      <c r="P62" s="20"/>
      <c r="Q62" s="20"/>
      <c r="R62" s="20"/>
    </row>
    <row r="63" spans="1:18" ht="12.75">
      <c r="A63" s="20"/>
      <c r="B63" s="20"/>
      <c r="C63" s="64"/>
      <c r="D63" s="64"/>
      <c r="E63" s="64"/>
      <c r="F63" s="64"/>
      <c r="G63" s="64"/>
      <c r="H63" s="64"/>
      <c r="I63" s="65"/>
      <c r="J63" s="64"/>
      <c r="K63" s="66"/>
      <c r="L63" s="20"/>
      <c r="M63" s="20"/>
      <c r="N63" s="20"/>
      <c r="O63" s="20"/>
      <c r="P63" s="20"/>
      <c r="Q63" s="20"/>
      <c r="R63" s="20"/>
    </row>
    <row r="64" spans="1:18" ht="12.75">
      <c r="A64" s="20"/>
      <c r="B64" s="20"/>
      <c r="C64" s="64"/>
      <c r="D64" s="64"/>
      <c r="E64" s="64"/>
      <c r="F64" s="64"/>
      <c r="G64" s="64"/>
      <c r="H64" s="64"/>
      <c r="I64" s="65"/>
      <c r="J64" s="64"/>
      <c r="K64" s="66"/>
      <c r="L64" s="20"/>
      <c r="M64" s="20"/>
      <c r="N64" s="20"/>
      <c r="O64" s="20"/>
      <c r="P64" s="20"/>
      <c r="Q64" s="20"/>
      <c r="R64" s="20"/>
    </row>
    <row r="65" spans="1:18" ht="12.75">
      <c r="A65" s="20"/>
      <c r="B65" s="20"/>
      <c r="C65" s="64"/>
      <c r="D65" s="64"/>
      <c r="E65" s="64"/>
      <c r="F65" s="64"/>
      <c r="G65" s="64"/>
      <c r="H65" s="64"/>
      <c r="I65" s="65"/>
      <c r="J65" s="64"/>
      <c r="K65" s="66"/>
      <c r="L65" s="20"/>
      <c r="M65" s="20"/>
      <c r="N65" s="20"/>
      <c r="O65" s="20"/>
      <c r="P65" s="20"/>
      <c r="Q65" s="20"/>
      <c r="R65" s="20"/>
    </row>
    <row r="66" spans="1:18" ht="12.75">
      <c r="A66" s="20"/>
      <c r="B66" s="20"/>
      <c r="C66" s="64"/>
      <c r="D66" s="64"/>
      <c r="E66" s="64"/>
      <c r="F66" s="64"/>
      <c r="G66" s="64"/>
      <c r="H66" s="64"/>
      <c r="I66" s="65"/>
      <c r="J66" s="64"/>
      <c r="K66" s="66"/>
      <c r="L66" s="20"/>
      <c r="M66" s="20"/>
      <c r="N66" s="20"/>
      <c r="O66" s="20"/>
      <c r="P66" s="20"/>
      <c r="Q66" s="20"/>
      <c r="R66" s="20"/>
    </row>
    <row r="67" spans="1:18" ht="12.75">
      <c r="A67" s="20"/>
      <c r="B67" s="20"/>
      <c r="C67" s="64"/>
      <c r="D67" s="64"/>
      <c r="E67" s="64"/>
      <c r="F67" s="64"/>
      <c r="G67" s="64"/>
      <c r="H67" s="64"/>
      <c r="I67" s="65"/>
      <c r="J67" s="64"/>
      <c r="K67" s="66"/>
      <c r="L67" s="20"/>
      <c r="M67" s="20"/>
      <c r="N67" s="20"/>
      <c r="O67" s="20"/>
      <c r="P67" s="20"/>
      <c r="Q67" s="20"/>
      <c r="R67" s="20"/>
    </row>
    <row r="68" spans="1:18" ht="12.75">
      <c r="A68" s="20"/>
      <c r="B68" s="20"/>
      <c r="C68" s="64"/>
      <c r="D68" s="64"/>
      <c r="E68" s="64"/>
      <c r="F68" s="64"/>
      <c r="G68" s="64"/>
      <c r="H68" s="64"/>
      <c r="I68" s="65"/>
      <c r="J68" s="64"/>
      <c r="K68" s="66"/>
      <c r="L68" s="20"/>
      <c r="M68" s="20"/>
      <c r="N68" s="20"/>
      <c r="O68" s="20"/>
      <c r="P68" s="20"/>
      <c r="Q68" s="20"/>
      <c r="R68" s="20"/>
    </row>
    <row r="69" spans="1:18" ht="12.75">
      <c r="A69" s="20"/>
      <c r="B69" s="20"/>
      <c r="C69" s="64"/>
      <c r="D69" s="64"/>
      <c r="E69" s="64"/>
      <c r="F69" s="64"/>
      <c r="G69" s="64"/>
      <c r="H69" s="64"/>
      <c r="I69" s="65"/>
      <c r="J69" s="64"/>
      <c r="K69" s="66"/>
      <c r="L69" s="20"/>
      <c r="M69" s="20"/>
      <c r="N69" s="20"/>
      <c r="O69" s="20"/>
      <c r="P69" s="20"/>
      <c r="Q69" s="20"/>
      <c r="R69" s="20"/>
    </row>
    <row r="70" spans="1:18" ht="12.75">
      <c r="A70" s="20"/>
      <c r="B70" s="20"/>
      <c r="C70" s="64"/>
      <c r="D70" s="64"/>
      <c r="E70" s="64"/>
      <c r="F70" s="64"/>
      <c r="G70" s="64"/>
      <c r="H70" s="64"/>
      <c r="I70" s="65"/>
      <c r="J70" s="64"/>
      <c r="K70" s="66"/>
      <c r="L70" s="20"/>
      <c r="M70" s="20"/>
      <c r="N70" s="20"/>
      <c r="O70" s="20"/>
      <c r="P70" s="20"/>
      <c r="Q70" s="20"/>
      <c r="R70" s="20"/>
    </row>
    <row r="71" spans="1:18" ht="12.75">
      <c r="A71" s="20"/>
      <c r="B71" s="20"/>
      <c r="C71" s="64"/>
      <c r="D71" s="64"/>
      <c r="E71" s="64"/>
      <c r="F71" s="64"/>
      <c r="G71" s="64"/>
      <c r="H71" s="64"/>
      <c r="I71" s="65"/>
      <c r="J71" s="64"/>
      <c r="K71" s="66"/>
      <c r="L71" s="20"/>
      <c r="M71" s="20"/>
      <c r="N71" s="20"/>
      <c r="O71" s="20"/>
      <c r="P71" s="20"/>
      <c r="Q71" s="20"/>
      <c r="R71" s="20"/>
    </row>
    <row r="72" spans="1:18" ht="12.75">
      <c r="A72" s="20"/>
      <c r="B72" s="20"/>
      <c r="C72" s="64"/>
      <c r="D72" s="64"/>
      <c r="E72" s="64"/>
      <c r="F72" s="64"/>
      <c r="G72" s="64"/>
      <c r="H72" s="64"/>
      <c r="I72" s="65"/>
      <c r="J72" s="64"/>
      <c r="K72" s="66"/>
      <c r="L72" s="20"/>
      <c r="M72" s="20"/>
      <c r="N72" s="20"/>
      <c r="O72" s="20"/>
      <c r="P72" s="20"/>
      <c r="Q72" s="20"/>
      <c r="R72" s="20"/>
    </row>
    <row r="73" spans="1:18" ht="12.75">
      <c r="A73" s="20"/>
      <c r="B73" s="20"/>
      <c r="C73" s="64"/>
      <c r="D73" s="64"/>
      <c r="E73" s="64"/>
      <c r="F73" s="64"/>
      <c r="G73" s="64"/>
      <c r="H73" s="64"/>
      <c r="I73" s="65"/>
      <c r="J73" s="64"/>
      <c r="K73" s="66"/>
      <c r="L73" s="20"/>
      <c r="M73" s="20"/>
      <c r="N73" s="20"/>
      <c r="O73" s="20"/>
      <c r="P73" s="20"/>
      <c r="Q73" s="20"/>
      <c r="R73" s="20"/>
    </row>
    <row r="74" spans="1:18" ht="12.75">
      <c r="A74" s="20"/>
      <c r="B74" s="20"/>
      <c r="C74" s="64"/>
      <c r="D74" s="64"/>
      <c r="E74" s="64"/>
      <c r="F74" s="64"/>
      <c r="G74" s="64"/>
      <c r="H74" s="64"/>
      <c r="I74" s="65"/>
      <c r="J74" s="64"/>
      <c r="K74" s="66"/>
      <c r="L74" s="20"/>
      <c r="M74" s="20"/>
      <c r="N74" s="20"/>
      <c r="O74" s="20"/>
      <c r="P74" s="20"/>
      <c r="Q74" s="20"/>
      <c r="R74" s="20"/>
    </row>
    <row r="75" spans="1:18" ht="12.75">
      <c r="A75" s="20"/>
      <c r="B75" s="20"/>
      <c r="C75" s="64"/>
      <c r="D75" s="64"/>
      <c r="E75" s="64"/>
      <c r="F75" s="64"/>
      <c r="G75" s="64"/>
      <c r="H75" s="64"/>
      <c r="I75" s="65"/>
      <c r="J75" s="64"/>
      <c r="K75" s="66"/>
      <c r="L75" s="20"/>
      <c r="M75" s="20"/>
      <c r="N75" s="20"/>
      <c r="O75" s="20"/>
      <c r="P75" s="20"/>
      <c r="Q75" s="20"/>
      <c r="R75" s="20"/>
    </row>
    <row r="76" spans="1:18" ht="12.75">
      <c r="A76" s="20"/>
      <c r="B76" s="20"/>
      <c r="C76" s="64"/>
      <c r="D76" s="64"/>
      <c r="E76" s="64"/>
      <c r="F76" s="64"/>
      <c r="G76" s="64"/>
      <c r="H76" s="64"/>
      <c r="I76" s="65"/>
      <c r="J76" s="64"/>
      <c r="K76" s="66"/>
      <c r="L76" s="20"/>
      <c r="M76" s="20"/>
      <c r="N76" s="20"/>
      <c r="O76" s="20"/>
      <c r="P76" s="20"/>
      <c r="Q76" s="20"/>
      <c r="R76" s="20"/>
    </row>
    <row r="77" spans="1:18" ht="12.75">
      <c r="A77" s="20"/>
      <c r="B77" s="20"/>
      <c r="C77" s="64"/>
      <c r="D77" s="64"/>
      <c r="E77" s="64"/>
      <c r="F77" s="64"/>
      <c r="G77" s="64"/>
      <c r="H77" s="64"/>
      <c r="I77" s="65"/>
      <c r="J77" s="64"/>
      <c r="K77" s="66"/>
      <c r="L77" s="20"/>
      <c r="M77" s="20"/>
      <c r="N77" s="20"/>
      <c r="O77" s="20"/>
      <c r="P77" s="20"/>
      <c r="Q77" s="20"/>
      <c r="R77" s="20"/>
    </row>
    <row r="78" spans="1:18" ht="12.75">
      <c r="A78" s="20"/>
      <c r="B78" s="20"/>
      <c r="C78" s="64"/>
      <c r="D78" s="64"/>
      <c r="E78" s="64"/>
      <c r="F78" s="64"/>
      <c r="G78" s="64"/>
      <c r="H78" s="64"/>
      <c r="I78" s="65"/>
      <c r="J78" s="64"/>
      <c r="K78" s="66"/>
      <c r="L78" s="20"/>
      <c r="M78" s="20"/>
      <c r="N78" s="20"/>
      <c r="O78" s="20"/>
      <c r="P78" s="20"/>
      <c r="Q78" s="20"/>
      <c r="R78" s="20"/>
    </row>
    <row r="79" spans="1:18" ht="12.75">
      <c r="A79" s="20"/>
      <c r="B79" s="20"/>
      <c r="C79" s="64"/>
      <c r="D79" s="64"/>
      <c r="E79" s="64"/>
      <c r="F79" s="64"/>
      <c r="G79" s="64"/>
      <c r="H79" s="64"/>
      <c r="I79" s="65"/>
      <c r="J79" s="64"/>
      <c r="K79" s="66"/>
      <c r="L79" s="20"/>
      <c r="M79" s="20"/>
      <c r="N79" s="20"/>
      <c r="O79" s="20"/>
      <c r="P79" s="20"/>
      <c r="Q79" s="20"/>
      <c r="R79" s="20"/>
    </row>
    <row r="80" spans="1:18" ht="12.75">
      <c r="A80" s="20"/>
      <c r="B80" s="20"/>
      <c r="C80" s="64"/>
      <c r="D80" s="64"/>
      <c r="E80" s="64"/>
      <c r="F80" s="64"/>
      <c r="G80" s="64"/>
      <c r="H80" s="64"/>
      <c r="I80" s="65"/>
      <c r="J80" s="64"/>
      <c r="K80" s="66"/>
      <c r="L80" s="20"/>
      <c r="M80" s="20"/>
      <c r="N80" s="20"/>
      <c r="O80" s="20"/>
      <c r="P80" s="20"/>
      <c r="Q80" s="20"/>
      <c r="R80" s="20"/>
    </row>
    <row r="81" spans="1:18" ht="12.75">
      <c r="A81" s="20"/>
      <c r="B81" s="20"/>
      <c r="C81" s="64"/>
      <c r="D81" s="64"/>
      <c r="E81" s="64"/>
      <c r="F81" s="64"/>
      <c r="G81" s="64"/>
      <c r="H81" s="64"/>
      <c r="I81" s="65"/>
      <c r="J81" s="64"/>
      <c r="K81" s="66"/>
      <c r="L81" s="20"/>
      <c r="M81" s="20"/>
      <c r="N81" s="20"/>
      <c r="O81" s="20"/>
      <c r="P81" s="20"/>
      <c r="Q81" s="20"/>
      <c r="R81" s="20"/>
    </row>
    <row r="82" spans="1:18" ht="12.75">
      <c r="A82" s="20"/>
      <c r="B82" s="20"/>
      <c r="C82" s="64"/>
      <c r="D82" s="64"/>
      <c r="E82" s="64"/>
      <c r="F82" s="64"/>
      <c r="G82" s="64"/>
      <c r="H82" s="64"/>
      <c r="I82" s="65"/>
      <c r="J82" s="64"/>
      <c r="K82" s="66"/>
      <c r="L82" s="20"/>
      <c r="M82" s="20"/>
      <c r="N82" s="20"/>
      <c r="O82" s="20"/>
      <c r="P82" s="20"/>
      <c r="Q82" s="20"/>
      <c r="R82" s="20"/>
    </row>
    <row r="83" spans="1:18" ht="12.75">
      <c r="A83" s="20"/>
      <c r="B83" s="20"/>
      <c r="C83" s="64"/>
      <c r="D83" s="64"/>
      <c r="E83" s="64"/>
      <c r="F83" s="64"/>
      <c r="G83" s="64"/>
      <c r="H83" s="64"/>
      <c r="I83" s="65"/>
      <c r="J83" s="64"/>
      <c r="K83" s="66"/>
      <c r="L83" s="20"/>
      <c r="M83" s="20"/>
      <c r="N83" s="20"/>
      <c r="O83" s="20"/>
      <c r="P83" s="20"/>
      <c r="Q83" s="20"/>
      <c r="R83" s="20"/>
    </row>
    <row r="84" spans="1:18" ht="12.75">
      <c r="A84" s="20"/>
      <c r="B84" s="20"/>
      <c r="C84" s="64"/>
      <c r="D84" s="64"/>
      <c r="E84" s="64"/>
      <c r="F84" s="64"/>
      <c r="G84" s="64"/>
      <c r="H84" s="64"/>
      <c r="I84" s="65"/>
      <c r="J84" s="64"/>
      <c r="K84" s="66"/>
      <c r="L84" s="20"/>
      <c r="M84" s="20"/>
      <c r="N84" s="20"/>
      <c r="O84" s="20"/>
      <c r="P84" s="20"/>
      <c r="Q84" s="20"/>
      <c r="R84" s="20"/>
    </row>
    <row r="85" spans="1:18" ht="12.75">
      <c r="A85" s="20"/>
      <c r="B85" s="20"/>
      <c r="C85" s="64"/>
      <c r="D85" s="64"/>
      <c r="E85" s="64"/>
      <c r="F85" s="64"/>
      <c r="G85" s="64"/>
      <c r="H85" s="64"/>
      <c r="I85" s="65"/>
      <c r="J85" s="64"/>
      <c r="K85" s="66"/>
      <c r="L85" s="20"/>
      <c r="M85" s="20"/>
      <c r="N85" s="20"/>
      <c r="O85" s="20"/>
      <c r="P85" s="20"/>
      <c r="Q85" s="20"/>
      <c r="R85" s="20"/>
    </row>
    <row r="86" spans="1:18" ht="12.75">
      <c r="A86" s="20"/>
      <c r="B86" s="20"/>
      <c r="C86" s="64"/>
      <c r="D86" s="64"/>
      <c r="E86" s="64"/>
      <c r="F86" s="64"/>
      <c r="G86" s="64"/>
      <c r="H86" s="64"/>
      <c r="I86" s="65"/>
      <c r="J86" s="64"/>
      <c r="K86" s="66"/>
      <c r="L86" s="20"/>
      <c r="M86" s="20"/>
      <c r="N86" s="20"/>
      <c r="O86" s="20"/>
      <c r="P86" s="20"/>
      <c r="Q86" s="20"/>
      <c r="R86" s="20"/>
    </row>
    <row r="87" spans="1:18" ht="12.75">
      <c r="A87" s="20"/>
      <c r="B87" s="20"/>
      <c r="C87" s="64"/>
      <c r="D87" s="64"/>
      <c r="E87" s="64"/>
      <c r="F87" s="64"/>
      <c r="G87" s="64"/>
      <c r="H87" s="64"/>
      <c r="I87" s="65"/>
      <c r="J87" s="64"/>
      <c r="K87" s="66"/>
      <c r="L87" s="20"/>
      <c r="M87" s="20"/>
      <c r="N87" s="20"/>
      <c r="O87" s="20"/>
      <c r="P87" s="20"/>
      <c r="Q87" s="20"/>
      <c r="R87" s="20"/>
    </row>
    <row r="88" spans="1:18" ht="12.75">
      <c r="A88" s="20"/>
      <c r="B88" s="20"/>
      <c r="C88" s="64"/>
      <c r="D88" s="64"/>
      <c r="E88" s="64"/>
      <c r="F88" s="64"/>
      <c r="G88" s="64"/>
      <c r="H88" s="64"/>
      <c r="I88" s="65"/>
      <c r="J88" s="64"/>
      <c r="K88" s="66"/>
      <c r="L88" s="20"/>
      <c r="M88" s="20"/>
      <c r="N88" s="20"/>
      <c r="O88" s="20"/>
      <c r="P88" s="20"/>
      <c r="Q88" s="20"/>
      <c r="R88" s="20"/>
    </row>
    <row r="89" spans="1:18" ht="12.75">
      <c r="A89" s="20"/>
      <c r="B89" s="20"/>
      <c r="C89" s="64"/>
      <c r="D89" s="64"/>
      <c r="E89" s="64"/>
      <c r="F89" s="64"/>
      <c r="G89" s="64"/>
      <c r="H89" s="64"/>
      <c r="I89" s="65"/>
      <c r="J89" s="64"/>
      <c r="K89" s="66"/>
      <c r="L89" s="20"/>
      <c r="M89" s="20"/>
      <c r="N89" s="20"/>
      <c r="O89" s="20"/>
      <c r="P89" s="20"/>
      <c r="Q89" s="20"/>
      <c r="R89" s="20"/>
    </row>
    <row r="90" spans="1:18" ht="12.75">
      <c r="A90" s="20"/>
      <c r="B90" s="20"/>
      <c r="C90" s="64"/>
      <c r="D90" s="64"/>
      <c r="E90" s="64"/>
      <c r="F90" s="64"/>
      <c r="G90" s="64"/>
      <c r="H90" s="64"/>
      <c r="I90" s="65"/>
      <c r="J90" s="64"/>
      <c r="K90" s="66"/>
      <c r="L90" s="20"/>
      <c r="M90" s="20"/>
      <c r="N90" s="20"/>
      <c r="O90" s="20"/>
      <c r="P90" s="20"/>
      <c r="Q90" s="20"/>
      <c r="R90" s="20"/>
    </row>
    <row r="91" spans="1:18" ht="12.75">
      <c r="A91" s="20"/>
      <c r="B91" s="20"/>
      <c r="C91" s="64"/>
      <c r="D91" s="64"/>
      <c r="E91" s="64"/>
      <c r="F91" s="64"/>
      <c r="G91" s="64"/>
      <c r="H91" s="64"/>
      <c r="I91" s="65"/>
      <c r="J91" s="64"/>
      <c r="K91" s="66"/>
      <c r="L91" s="20"/>
      <c r="M91" s="20"/>
      <c r="N91" s="20"/>
      <c r="O91" s="20"/>
      <c r="P91" s="20"/>
      <c r="Q91" s="20"/>
      <c r="R91" s="20"/>
    </row>
    <row r="92" spans="1:18" ht="12.75">
      <c r="A92" s="20"/>
      <c r="B92" s="20"/>
      <c r="C92" s="64"/>
      <c r="D92" s="64"/>
      <c r="E92" s="64"/>
      <c r="F92" s="64"/>
      <c r="G92" s="64"/>
      <c r="H92" s="64"/>
      <c r="I92" s="65"/>
      <c r="J92" s="64"/>
      <c r="K92" s="66"/>
      <c r="L92" s="20"/>
      <c r="M92" s="20"/>
      <c r="N92" s="20"/>
      <c r="O92" s="20"/>
      <c r="P92" s="20"/>
      <c r="Q92" s="20"/>
      <c r="R92" s="20"/>
    </row>
    <row r="93" spans="1:18" ht="12.75">
      <c r="A93" s="20"/>
      <c r="B93" s="20"/>
      <c r="C93" s="64"/>
      <c r="D93" s="64"/>
      <c r="E93" s="64"/>
      <c r="F93" s="64"/>
      <c r="G93" s="64"/>
      <c r="H93" s="64"/>
      <c r="I93" s="65"/>
      <c r="J93" s="64"/>
      <c r="K93" s="66"/>
      <c r="L93" s="20"/>
      <c r="M93" s="20"/>
      <c r="N93" s="20"/>
      <c r="O93" s="20"/>
      <c r="P93" s="20"/>
      <c r="Q93" s="20"/>
      <c r="R93" s="20"/>
    </row>
    <row r="94" spans="1:18" ht="12.75">
      <c r="A94" s="20"/>
      <c r="B94" s="20"/>
      <c r="C94" s="64"/>
      <c r="D94" s="64"/>
      <c r="E94" s="64"/>
      <c r="F94" s="64"/>
      <c r="G94" s="64"/>
      <c r="H94" s="64"/>
      <c r="I94" s="65"/>
      <c r="J94" s="64"/>
      <c r="K94" s="66"/>
      <c r="L94" s="20"/>
      <c r="M94" s="20"/>
      <c r="N94" s="20"/>
      <c r="O94" s="20"/>
      <c r="P94" s="20"/>
      <c r="Q94" s="20"/>
      <c r="R94" s="20"/>
    </row>
    <row r="95" spans="1:18" ht="12.75">
      <c r="A95" s="20"/>
      <c r="B95" s="20"/>
      <c r="C95" s="64"/>
      <c r="D95" s="64"/>
      <c r="E95" s="64"/>
      <c r="F95" s="64"/>
      <c r="G95" s="64"/>
      <c r="H95" s="64"/>
      <c r="I95" s="65"/>
      <c r="J95" s="64"/>
      <c r="K95" s="66"/>
      <c r="L95" s="20"/>
      <c r="M95" s="20"/>
      <c r="N95" s="20"/>
      <c r="O95" s="20"/>
      <c r="P95" s="20"/>
      <c r="Q95" s="20"/>
      <c r="R95" s="20"/>
    </row>
    <row r="96" spans="1:18" ht="12.75">
      <c r="A96" s="20"/>
      <c r="B96" s="20"/>
      <c r="C96" s="64"/>
      <c r="D96" s="64"/>
      <c r="E96" s="64"/>
      <c r="F96" s="64"/>
      <c r="G96" s="64"/>
      <c r="H96" s="64"/>
      <c r="I96" s="65"/>
      <c r="J96" s="64"/>
      <c r="K96" s="66"/>
      <c r="L96" s="20"/>
      <c r="M96" s="20"/>
      <c r="N96" s="20"/>
      <c r="O96" s="20"/>
      <c r="P96" s="20"/>
      <c r="Q96" s="20"/>
      <c r="R96" s="20"/>
    </row>
    <row r="97" spans="1:18" ht="12.75">
      <c r="A97" s="20"/>
      <c r="B97" s="20"/>
      <c r="C97" s="64"/>
      <c r="D97" s="64"/>
      <c r="E97" s="64"/>
      <c r="F97" s="64"/>
      <c r="G97" s="64"/>
      <c r="H97" s="64"/>
      <c r="I97" s="65"/>
      <c r="J97" s="64"/>
      <c r="K97" s="66"/>
      <c r="L97" s="20"/>
      <c r="M97" s="20"/>
      <c r="N97" s="20"/>
      <c r="O97" s="20"/>
      <c r="P97" s="20"/>
      <c r="Q97" s="20"/>
      <c r="R97" s="20"/>
    </row>
    <row r="98" spans="1:18" ht="12.75">
      <c r="A98" s="20"/>
      <c r="B98" s="20"/>
      <c r="C98" s="64"/>
      <c r="D98" s="64"/>
      <c r="E98" s="64"/>
      <c r="F98" s="64"/>
      <c r="G98" s="64"/>
      <c r="H98" s="64"/>
      <c r="I98" s="65"/>
      <c r="J98" s="64"/>
      <c r="K98" s="66"/>
      <c r="L98" s="20"/>
      <c r="M98" s="20"/>
      <c r="N98" s="20"/>
      <c r="O98" s="20"/>
      <c r="P98" s="20"/>
      <c r="Q98" s="20"/>
      <c r="R98" s="20"/>
    </row>
    <row r="99" spans="1:18" ht="12.75">
      <c r="A99" s="20"/>
      <c r="B99" s="20"/>
      <c r="C99" s="64"/>
      <c r="D99" s="64"/>
      <c r="E99" s="64"/>
      <c r="F99" s="64"/>
      <c r="G99" s="64"/>
      <c r="H99" s="64"/>
      <c r="I99" s="65"/>
      <c r="J99" s="64"/>
      <c r="K99" s="66"/>
      <c r="L99" s="20"/>
      <c r="M99" s="20"/>
      <c r="N99" s="20"/>
      <c r="O99" s="20"/>
      <c r="P99" s="20"/>
      <c r="Q99" s="20"/>
      <c r="R99" s="20"/>
    </row>
    <row r="100" spans="1:18" ht="12.75">
      <c r="A100" s="20"/>
      <c r="B100" s="20"/>
      <c r="C100" s="64"/>
      <c r="D100" s="64"/>
      <c r="E100" s="64"/>
      <c r="F100" s="64"/>
      <c r="G100" s="64"/>
      <c r="H100" s="64"/>
      <c r="I100" s="65"/>
      <c r="J100" s="64"/>
      <c r="K100" s="66"/>
      <c r="L100" s="20"/>
      <c r="M100" s="20"/>
      <c r="N100" s="20"/>
      <c r="O100" s="20"/>
      <c r="P100" s="20"/>
      <c r="Q100" s="20"/>
      <c r="R100" s="20"/>
    </row>
    <row r="101" spans="1:18" ht="12.75">
      <c r="A101" s="20"/>
      <c r="B101" s="20"/>
      <c r="C101" s="64"/>
      <c r="D101" s="64"/>
      <c r="E101" s="64"/>
      <c r="F101" s="64"/>
      <c r="G101" s="64"/>
      <c r="H101" s="64"/>
      <c r="I101" s="65"/>
      <c r="J101" s="64"/>
      <c r="K101" s="66"/>
      <c r="L101" s="20"/>
      <c r="M101" s="20"/>
      <c r="N101" s="20"/>
      <c r="O101" s="20"/>
      <c r="P101" s="20"/>
      <c r="Q101" s="20"/>
      <c r="R101" s="20"/>
    </row>
    <row r="102" spans="1:18" ht="12.75">
      <c r="A102" s="20"/>
      <c r="B102" s="20"/>
      <c r="C102" s="64"/>
      <c r="D102" s="64"/>
      <c r="E102" s="64"/>
      <c r="F102" s="64"/>
      <c r="G102" s="64"/>
      <c r="H102" s="64"/>
      <c r="I102" s="65"/>
      <c r="J102" s="64"/>
      <c r="K102" s="66"/>
      <c r="L102" s="20"/>
      <c r="M102" s="20"/>
      <c r="N102" s="20"/>
      <c r="O102" s="20"/>
      <c r="P102" s="20"/>
      <c r="Q102" s="20"/>
      <c r="R102" s="20"/>
    </row>
    <row r="103" spans="1:18" ht="12.75">
      <c r="A103" s="20"/>
      <c r="B103" s="20"/>
      <c r="C103" s="64"/>
      <c r="D103" s="64"/>
      <c r="E103" s="64"/>
      <c r="F103" s="64"/>
      <c r="G103" s="64"/>
      <c r="H103" s="64"/>
      <c r="I103" s="65"/>
      <c r="J103" s="64"/>
      <c r="K103" s="66"/>
      <c r="L103" s="20"/>
      <c r="M103" s="20"/>
      <c r="N103" s="20"/>
      <c r="O103" s="20"/>
      <c r="P103" s="20"/>
      <c r="Q103" s="20"/>
      <c r="R103" s="20"/>
    </row>
    <row r="104" spans="1:18" ht="12.75">
      <c r="A104" s="20"/>
      <c r="B104" s="20"/>
      <c r="C104" s="64"/>
      <c r="D104" s="64"/>
      <c r="E104" s="64"/>
      <c r="F104" s="64"/>
      <c r="G104" s="64"/>
      <c r="H104" s="64"/>
      <c r="I104" s="65"/>
      <c r="J104" s="64"/>
      <c r="K104" s="66"/>
      <c r="L104" s="20"/>
      <c r="M104" s="20"/>
      <c r="N104" s="20"/>
      <c r="O104" s="20"/>
      <c r="P104" s="20"/>
      <c r="Q104" s="20"/>
      <c r="R104" s="20"/>
    </row>
    <row r="105" spans="1:18" ht="12.75">
      <c r="A105" s="20"/>
      <c r="B105" s="20"/>
      <c r="C105" s="64"/>
      <c r="D105" s="64"/>
      <c r="E105" s="64"/>
      <c r="F105" s="64"/>
      <c r="G105" s="64"/>
      <c r="H105" s="64"/>
      <c r="I105" s="65"/>
      <c r="J105" s="64"/>
      <c r="K105" s="66"/>
      <c r="L105" s="20"/>
      <c r="M105" s="20"/>
      <c r="N105" s="20"/>
      <c r="O105" s="20"/>
      <c r="P105" s="20"/>
      <c r="Q105" s="20"/>
      <c r="R105" s="20"/>
    </row>
    <row r="106" spans="1:18" ht="12.75">
      <c r="A106" s="20"/>
      <c r="B106" s="20"/>
      <c r="C106" s="64"/>
      <c r="D106" s="64"/>
      <c r="E106" s="64"/>
      <c r="F106" s="64"/>
      <c r="G106" s="64"/>
      <c r="H106" s="64"/>
      <c r="I106" s="65"/>
      <c r="J106" s="64"/>
      <c r="K106" s="66"/>
      <c r="L106" s="20"/>
      <c r="M106" s="20"/>
      <c r="N106" s="20"/>
      <c r="O106" s="20"/>
      <c r="P106" s="20"/>
      <c r="Q106" s="20"/>
      <c r="R106" s="20"/>
    </row>
    <row r="107" spans="1:18" ht="12.75">
      <c r="A107" s="20"/>
      <c r="B107" s="20"/>
      <c r="C107" s="64"/>
      <c r="D107" s="64"/>
      <c r="E107" s="64"/>
      <c r="F107" s="64"/>
      <c r="G107" s="64"/>
      <c r="H107" s="64"/>
      <c r="I107" s="65"/>
      <c r="J107" s="64"/>
      <c r="K107" s="66"/>
      <c r="L107" s="20"/>
      <c r="M107" s="20"/>
      <c r="N107" s="20"/>
      <c r="O107" s="20"/>
      <c r="P107" s="20"/>
      <c r="Q107" s="20"/>
      <c r="R107" s="20"/>
    </row>
    <row r="108" spans="1:18" ht="12.75">
      <c r="A108" s="20"/>
      <c r="B108" s="20"/>
      <c r="C108" s="64"/>
      <c r="D108" s="64"/>
      <c r="E108" s="64"/>
      <c r="F108" s="64"/>
      <c r="G108" s="64"/>
      <c r="H108" s="64"/>
      <c r="I108" s="65"/>
      <c r="J108" s="64"/>
      <c r="K108" s="66"/>
      <c r="L108" s="20"/>
      <c r="M108" s="20"/>
      <c r="N108" s="20"/>
      <c r="O108" s="20"/>
      <c r="P108" s="20"/>
      <c r="Q108" s="20"/>
      <c r="R108" s="20"/>
    </row>
    <row r="109" spans="1:18" ht="12.75">
      <c r="A109" s="20"/>
      <c r="B109" s="20"/>
      <c r="C109" s="64"/>
      <c r="D109" s="64"/>
      <c r="E109" s="64"/>
      <c r="F109" s="64"/>
      <c r="G109" s="64"/>
      <c r="H109" s="64"/>
      <c r="I109" s="65"/>
      <c r="J109" s="64"/>
      <c r="K109" s="66"/>
      <c r="L109" s="20"/>
      <c r="M109" s="20"/>
      <c r="N109" s="20"/>
      <c r="O109" s="20"/>
      <c r="P109" s="20"/>
      <c r="Q109" s="20"/>
      <c r="R109" s="20"/>
    </row>
    <row r="110" spans="1:18" ht="12.75">
      <c r="A110" s="20"/>
      <c r="B110" s="20"/>
      <c r="C110" s="64"/>
      <c r="D110" s="64"/>
      <c r="E110" s="64"/>
      <c r="F110" s="64"/>
      <c r="G110" s="64"/>
      <c r="H110" s="64"/>
      <c r="I110" s="65"/>
      <c r="J110" s="64"/>
      <c r="K110" s="66"/>
      <c r="L110" s="20"/>
      <c r="M110" s="20"/>
      <c r="N110" s="20"/>
      <c r="O110" s="20"/>
      <c r="P110" s="20"/>
      <c r="Q110" s="20"/>
      <c r="R110" s="20"/>
    </row>
    <row r="111" spans="1:18" ht="12.75">
      <c r="A111" s="20"/>
      <c r="B111" s="20"/>
      <c r="C111" s="64"/>
      <c r="D111" s="64"/>
      <c r="E111" s="64"/>
      <c r="F111" s="64"/>
      <c r="G111" s="64"/>
      <c r="H111" s="64"/>
      <c r="I111" s="65"/>
      <c r="J111" s="64"/>
      <c r="K111" s="66"/>
      <c r="L111" s="20"/>
      <c r="M111" s="20"/>
      <c r="N111" s="20"/>
      <c r="O111" s="20"/>
      <c r="P111" s="20"/>
      <c r="Q111" s="20"/>
      <c r="R111" s="20"/>
    </row>
    <row r="112" spans="1:18" ht="12.75">
      <c r="A112" s="20"/>
      <c r="B112" s="20"/>
      <c r="C112" s="64"/>
      <c r="D112" s="64"/>
      <c r="E112" s="64"/>
      <c r="F112" s="64"/>
      <c r="G112" s="64"/>
      <c r="H112" s="64"/>
      <c r="I112" s="65"/>
      <c r="J112" s="64"/>
      <c r="K112" s="66"/>
      <c r="L112" s="20"/>
      <c r="M112" s="20"/>
      <c r="N112" s="20"/>
      <c r="O112" s="20"/>
      <c r="P112" s="20"/>
      <c r="Q112" s="20"/>
      <c r="R112" s="20"/>
    </row>
    <row r="113" spans="1:18" ht="12.75">
      <c r="A113" s="20"/>
      <c r="B113" s="20"/>
      <c r="C113" s="64"/>
      <c r="D113" s="64"/>
      <c r="E113" s="64"/>
      <c r="F113" s="64"/>
      <c r="G113" s="64"/>
      <c r="H113" s="64"/>
      <c r="I113" s="65"/>
      <c r="J113" s="64"/>
      <c r="K113" s="66"/>
      <c r="L113" s="20"/>
      <c r="M113" s="20"/>
      <c r="N113" s="20"/>
      <c r="O113" s="20"/>
      <c r="P113" s="20"/>
      <c r="Q113" s="20"/>
      <c r="R113" s="20"/>
    </row>
    <row r="114" spans="1:18" ht="12.75">
      <c r="A114" s="20"/>
      <c r="B114" s="20"/>
      <c r="C114" s="64"/>
      <c r="D114" s="64"/>
      <c r="E114" s="64"/>
      <c r="F114" s="64"/>
      <c r="G114" s="64"/>
      <c r="H114" s="64"/>
      <c r="I114" s="65"/>
      <c r="J114" s="64"/>
      <c r="K114" s="66"/>
      <c r="L114" s="20"/>
      <c r="M114" s="20"/>
      <c r="N114" s="20"/>
      <c r="O114" s="20"/>
      <c r="P114" s="20"/>
      <c r="Q114" s="20"/>
      <c r="R114" s="20"/>
    </row>
    <row r="115" spans="1:18" ht="12.75">
      <c r="A115" s="20"/>
      <c r="B115" s="20"/>
      <c r="C115" s="64"/>
      <c r="D115" s="64"/>
      <c r="E115" s="64"/>
      <c r="F115" s="64"/>
      <c r="G115" s="64"/>
      <c r="H115" s="64"/>
      <c r="I115" s="65"/>
      <c r="J115" s="64"/>
      <c r="K115" s="66"/>
      <c r="L115" s="20"/>
      <c r="M115" s="20"/>
      <c r="N115" s="20"/>
      <c r="O115" s="20"/>
      <c r="P115" s="20"/>
      <c r="Q115" s="20"/>
      <c r="R115" s="20"/>
    </row>
    <row r="116" spans="1:18" ht="12.75">
      <c r="A116" s="20"/>
      <c r="B116" s="20"/>
      <c r="C116" s="64"/>
      <c r="D116" s="64"/>
      <c r="E116" s="64"/>
      <c r="F116" s="64"/>
      <c r="G116" s="64"/>
      <c r="H116" s="64"/>
      <c r="I116" s="65"/>
      <c r="J116" s="64"/>
      <c r="K116" s="66"/>
      <c r="L116" s="20"/>
      <c r="M116" s="20"/>
      <c r="N116" s="20"/>
      <c r="O116" s="20"/>
      <c r="P116" s="20"/>
      <c r="Q116" s="20"/>
      <c r="R116" s="20"/>
    </row>
    <row r="117" spans="1:18" ht="12.75">
      <c r="A117" s="20"/>
      <c r="B117" s="20"/>
      <c r="C117" s="64"/>
      <c r="D117" s="64"/>
      <c r="E117" s="64"/>
      <c r="F117" s="64"/>
      <c r="G117" s="64"/>
      <c r="H117" s="64"/>
      <c r="I117" s="65"/>
      <c r="J117" s="64"/>
      <c r="K117" s="66"/>
      <c r="L117" s="20"/>
      <c r="M117" s="20"/>
      <c r="N117" s="20"/>
      <c r="O117" s="20"/>
      <c r="P117" s="20"/>
      <c r="Q117" s="20"/>
      <c r="R117" s="20"/>
    </row>
    <row r="118" spans="1:18" ht="12.75">
      <c r="A118" s="20"/>
      <c r="B118" s="20"/>
      <c r="C118" s="64"/>
      <c r="D118" s="64"/>
      <c r="E118" s="64"/>
      <c r="F118" s="64"/>
      <c r="G118" s="64"/>
      <c r="H118" s="64"/>
      <c r="I118" s="65"/>
      <c r="J118" s="64"/>
      <c r="K118" s="66"/>
      <c r="L118" s="20"/>
      <c r="M118" s="20"/>
      <c r="N118" s="20"/>
      <c r="O118" s="20"/>
      <c r="P118" s="20"/>
      <c r="Q118" s="20"/>
      <c r="R118" s="20"/>
    </row>
    <row r="119" spans="1:18" ht="12.75">
      <c r="A119" s="20"/>
      <c r="B119" s="20"/>
      <c r="C119" s="64"/>
      <c r="D119" s="64"/>
      <c r="E119" s="64"/>
      <c r="F119" s="64"/>
      <c r="G119" s="64"/>
      <c r="H119" s="64"/>
      <c r="I119" s="65"/>
      <c r="J119" s="64"/>
      <c r="K119" s="66"/>
      <c r="L119" s="20"/>
      <c r="M119" s="20"/>
      <c r="N119" s="20"/>
      <c r="O119" s="20"/>
      <c r="P119" s="20"/>
      <c r="Q119" s="20"/>
      <c r="R119" s="20"/>
    </row>
    <row r="120" spans="1:18" ht="12.75">
      <c r="A120" s="20"/>
      <c r="B120" s="20"/>
      <c r="C120" s="64"/>
      <c r="D120" s="64"/>
      <c r="E120" s="64"/>
      <c r="F120" s="64"/>
      <c r="G120" s="64"/>
      <c r="H120" s="64"/>
      <c r="I120" s="65"/>
      <c r="J120" s="64"/>
      <c r="K120" s="66"/>
      <c r="L120" s="20"/>
      <c r="M120" s="20"/>
      <c r="N120" s="20"/>
      <c r="O120" s="20"/>
      <c r="P120" s="20"/>
      <c r="Q120" s="20"/>
      <c r="R120" s="20"/>
    </row>
    <row r="121" spans="1:18" ht="12.75">
      <c r="A121" s="20"/>
      <c r="B121" s="20"/>
      <c r="C121" s="64"/>
      <c r="D121" s="64"/>
      <c r="E121" s="64"/>
      <c r="F121" s="64"/>
      <c r="G121" s="64"/>
      <c r="H121" s="64"/>
      <c r="I121" s="65"/>
      <c r="J121" s="64"/>
      <c r="K121" s="66"/>
      <c r="L121" s="20"/>
      <c r="M121" s="20"/>
      <c r="N121" s="20"/>
      <c r="O121" s="20"/>
      <c r="P121" s="20"/>
      <c r="Q121" s="20"/>
      <c r="R121" s="20"/>
    </row>
    <row r="122" spans="1:18" ht="12.75">
      <c r="A122" s="20"/>
      <c r="B122" s="20"/>
      <c r="C122" s="64"/>
      <c r="D122" s="64"/>
      <c r="E122" s="64"/>
      <c r="F122" s="64"/>
      <c r="G122" s="64"/>
      <c r="H122" s="64"/>
      <c r="I122" s="65"/>
      <c r="J122" s="64"/>
      <c r="K122" s="66"/>
      <c r="L122" s="20"/>
      <c r="M122" s="20"/>
      <c r="N122" s="20"/>
      <c r="O122" s="20"/>
      <c r="P122" s="20"/>
      <c r="Q122" s="20"/>
      <c r="R122" s="20"/>
    </row>
    <row r="123" spans="1:18" ht="12.75">
      <c r="A123" s="20"/>
      <c r="B123" s="20"/>
      <c r="C123" s="64"/>
      <c r="D123" s="64"/>
      <c r="E123" s="64"/>
      <c r="F123" s="64"/>
      <c r="G123" s="64"/>
      <c r="H123" s="64"/>
      <c r="I123" s="65"/>
      <c r="J123" s="64"/>
      <c r="K123" s="66"/>
      <c r="L123" s="20"/>
      <c r="M123" s="20"/>
      <c r="N123" s="20"/>
      <c r="O123" s="20"/>
      <c r="P123" s="20"/>
      <c r="Q123" s="20"/>
      <c r="R123" s="20"/>
    </row>
    <row r="124" spans="1:18" ht="12.75">
      <c r="A124" s="20"/>
      <c r="B124" s="20"/>
      <c r="C124" s="64"/>
      <c r="D124" s="64"/>
      <c r="E124" s="64"/>
      <c r="F124" s="64"/>
      <c r="G124" s="64"/>
      <c r="H124" s="64"/>
      <c r="I124" s="65"/>
      <c r="J124" s="64"/>
      <c r="K124" s="66"/>
      <c r="L124" s="20"/>
      <c r="M124" s="20"/>
      <c r="N124" s="20"/>
      <c r="O124" s="20"/>
      <c r="P124" s="20"/>
      <c r="Q124" s="20"/>
      <c r="R124" s="20"/>
    </row>
    <row r="125" spans="1:18" ht="12.75">
      <c r="A125" s="20"/>
      <c r="B125" s="20"/>
      <c r="C125" s="64"/>
      <c r="D125" s="64"/>
      <c r="E125" s="64"/>
      <c r="F125" s="64"/>
      <c r="G125" s="64"/>
      <c r="H125" s="64"/>
      <c r="I125" s="65"/>
      <c r="J125" s="64"/>
      <c r="K125" s="66"/>
      <c r="L125" s="20"/>
      <c r="M125" s="20"/>
      <c r="N125" s="20"/>
      <c r="O125" s="20"/>
      <c r="P125" s="20"/>
      <c r="Q125" s="20"/>
      <c r="R125" s="20"/>
    </row>
    <row r="126" spans="1:18" ht="12.75">
      <c r="A126" s="20"/>
      <c r="B126" s="20"/>
      <c r="C126" s="64"/>
      <c r="D126" s="64"/>
      <c r="E126" s="64"/>
      <c r="F126" s="64"/>
      <c r="G126" s="64"/>
      <c r="H126" s="64"/>
      <c r="I126" s="65"/>
      <c r="J126" s="64"/>
      <c r="K126" s="66"/>
      <c r="L126" s="20"/>
      <c r="M126" s="20"/>
      <c r="N126" s="20"/>
      <c r="O126" s="20"/>
      <c r="P126" s="20"/>
      <c r="Q126" s="20"/>
      <c r="R126" s="20"/>
    </row>
    <row r="127" spans="1:18" ht="12.75">
      <c r="A127" s="20"/>
      <c r="B127" s="20"/>
      <c r="C127" s="64"/>
      <c r="D127" s="64"/>
      <c r="E127" s="64"/>
      <c r="F127" s="64"/>
      <c r="G127" s="64"/>
      <c r="H127" s="64"/>
      <c r="I127" s="65"/>
      <c r="J127" s="64"/>
      <c r="K127" s="66"/>
      <c r="L127" s="20"/>
      <c r="M127" s="20"/>
      <c r="N127" s="20"/>
      <c r="O127" s="20"/>
      <c r="P127" s="20"/>
      <c r="Q127" s="20"/>
      <c r="R127" s="20"/>
    </row>
    <row r="128" spans="1:18" ht="12.75">
      <c r="A128" s="20"/>
      <c r="B128" s="20"/>
      <c r="C128" s="64"/>
      <c r="D128" s="64"/>
      <c r="E128" s="64"/>
      <c r="F128" s="64"/>
      <c r="G128" s="64"/>
      <c r="H128" s="64"/>
      <c r="I128" s="65"/>
      <c r="J128" s="64"/>
      <c r="K128" s="66"/>
      <c r="L128" s="20"/>
      <c r="M128" s="20"/>
      <c r="N128" s="20"/>
      <c r="O128" s="20"/>
      <c r="P128" s="20"/>
      <c r="Q128" s="20"/>
      <c r="R128" s="20"/>
    </row>
    <row r="129" spans="1:18" ht="12.75">
      <c r="A129" s="20"/>
      <c r="B129" s="20"/>
      <c r="C129" s="64"/>
      <c r="D129" s="64"/>
      <c r="E129" s="64"/>
      <c r="F129" s="64"/>
      <c r="G129" s="64"/>
      <c r="H129" s="64"/>
      <c r="I129" s="65"/>
      <c r="J129" s="64"/>
      <c r="K129" s="66"/>
      <c r="L129" s="20"/>
      <c r="M129" s="20"/>
      <c r="N129" s="20"/>
      <c r="O129" s="20"/>
      <c r="P129" s="20"/>
      <c r="Q129" s="20"/>
      <c r="R129" s="20"/>
    </row>
    <row r="130" spans="1:18" ht="12.75">
      <c r="A130" s="20"/>
      <c r="B130" s="20"/>
      <c r="C130" s="64"/>
      <c r="D130" s="64"/>
      <c r="E130" s="64"/>
      <c r="F130" s="64"/>
      <c r="G130" s="64"/>
      <c r="H130" s="64"/>
      <c r="I130" s="65"/>
      <c r="J130" s="64"/>
      <c r="K130" s="66"/>
      <c r="L130" s="20"/>
      <c r="M130" s="20"/>
      <c r="N130" s="20"/>
      <c r="O130" s="20"/>
      <c r="P130" s="20"/>
      <c r="Q130" s="20"/>
      <c r="R130" s="20"/>
    </row>
    <row r="131" spans="1:18" ht="12.75">
      <c r="A131" s="20"/>
      <c r="B131" s="20"/>
      <c r="C131" s="64"/>
      <c r="D131" s="64"/>
      <c r="E131" s="64"/>
      <c r="F131" s="64"/>
      <c r="G131" s="64"/>
      <c r="H131" s="64"/>
      <c r="I131" s="65"/>
      <c r="J131" s="64"/>
      <c r="K131" s="66"/>
      <c r="L131" s="20"/>
      <c r="M131" s="20"/>
      <c r="N131" s="20"/>
      <c r="O131" s="20"/>
      <c r="P131" s="20"/>
      <c r="Q131" s="20"/>
      <c r="R131" s="20"/>
    </row>
    <row r="132" spans="1:18" ht="12.75">
      <c r="A132" s="20"/>
      <c r="B132" s="20"/>
      <c r="C132" s="64"/>
      <c r="D132" s="64"/>
      <c r="E132" s="64"/>
      <c r="F132" s="64"/>
      <c r="G132" s="64"/>
      <c r="H132" s="64"/>
      <c r="I132" s="65"/>
      <c r="J132" s="64"/>
      <c r="K132" s="66"/>
      <c r="L132" s="20"/>
      <c r="M132" s="20"/>
      <c r="N132" s="20"/>
      <c r="O132" s="20"/>
      <c r="P132" s="20"/>
      <c r="Q132" s="20"/>
      <c r="R132" s="20"/>
    </row>
  </sheetData>
  <sheetProtection/>
  <mergeCells count="1">
    <mergeCell ref="A1:K1"/>
  </mergeCells>
  <printOptions/>
  <pageMargins left="0.99" right="0.75" top="0.37" bottom="0.31" header="0" footer="0"/>
  <pageSetup horizontalDpi="600" verticalDpi="600" orientation="landscape" scale="60" r:id="rId1"/>
  <ignoredErrors>
    <ignoredError sqref="B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R49"/>
  <sheetViews>
    <sheetView zoomScale="80" zoomScaleNormal="80" zoomScalePageLayoutView="0" workbookViewId="0" topLeftCell="A19">
      <selection activeCell="A43" sqref="A43:A49"/>
    </sheetView>
  </sheetViews>
  <sheetFormatPr defaultColWidth="11.421875" defaultRowHeight="12.75"/>
  <cols>
    <col min="1" max="1" width="41.421875" style="0" customWidth="1"/>
    <col min="2" max="3" width="18.140625" style="0" customWidth="1"/>
    <col min="4" max="6" width="18.140625" style="11" customWidth="1"/>
    <col min="7" max="7" width="11.421875" style="9" customWidth="1"/>
    <col min="8" max="8" width="11.421875" style="8" customWidth="1"/>
  </cols>
  <sheetData>
    <row r="1" spans="1:6" ht="14.25">
      <c r="A1" s="146" t="s">
        <v>16</v>
      </c>
      <c r="B1" s="146"/>
      <c r="C1" s="146"/>
      <c r="D1" s="146"/>
      <c r="E1" s="146"/>
      <c r="F1" s="146"/>
    </row>
    <row r="2" spans="1:6" ht="14.25">
      <c r="A2" s="146" t="s">
        <v>88</v>
      </c>
      <c r="B2" s="146"/>
      <c r="C2" s="146"/>
      <c r="D2" s="146"/>
      <c r="E2" s="146"/>
      <c r="F2" s="146"/>
    </row>
    <row r="3" spans="1:6" ht="14.25">
      <c r="A3" s="146" t="s">
        <v>72</v>
      </c>
      <c r="B3" s="146"/>
      <c r="C3" s="146"/>
      <c r="D3" s="146"/>
      <c r="E3" s="146"/>
      <c r="F3" s="146"/>
    </row>
    <row r="4" spans="1:3" ht="14.25">
      <c r="A4" s="1"/>
      <c r="B4" s="1"/>
      <c r="C4" s="1"/>
    </row>
    <row r="5" spans="1:6" ht="39.75" customHeight="1">
      <c r="A5" s="100" t="s">
        <v>17</v>
      </c>
      <c r="B5" s="101" t="s">
        <v>32</v>
      </c>
      <c r="C5" s="102" t="s">
        <v>63</v>
      </c>
      <c r="D5" s="102" t="s">
        <v>31</v>
      </c>
      <c r="E5" s="102" t="s">
        <v>45</v>
      </c>
      <c r="F5" s="103" t="s">
        <v>62</v>
      </c>
    </row>
    <row r="6" spans="1:6" ht="24" customHeight="1" thickBot="1">
      <c r="A6" s="104"/>
      <c r="B6" s="18" t="s">
        <v>18</v>
      </c>
      <c r="C6" s="18" t="s">
        <v>18</v>
      </c>
      <c r="D6" s="15" t="s">
        <v>18</v>
      </c>
      <c r="E6" s="15" t="s">
        <v>18</v>
      </c>
      <c r="F6" s="105" t="s">
        <v>33</v>
      </c>
    </row>
    <row r="7" spans="1:6" ht="14.25">
      <c r="A7" s="106"/>
      <c r="B7" s="28"/>
      <c r="C7" s="28"/>
      <c r="D7" s="12"/>
      <c r="E7" s="12"/>
      <c r="F7" s="107"/>
    </row>
    <row r="8" spans="1:6" ht="22.5" customHeight="1">
      <c r="A8" s="108" t="s">
        <v>19</v>
      </c>
      <c r="B8" s="13">
        <f>SUM(B10:B38)</f>
        <v>3075.040000000001</v>
      </c>
      <c r="C8" s="13">
        <f>SUM(C10:C38)</f>
        <v>2664.3</v>
      </c>
      <c r="D8" s="13">
        <f>SUM(D10:D38)</f>
        <v>2771.4300000000003</v>
      </c>
      <c r="E8" s="13">
        <f>SUM(E10:E38)</f>
        <v>2473.4</v>
      </c>
      <c r="F8" s="109">
        <f>SUM(F10:F38)</f>
        <v>2754.0000000000005</v>
      </c>
    </row>
    <row r="9" spans="1:8" ht="22.5" customHeight="1">
      <c r="A9" s="110"/>
      <c r="B9" s="1"/>
      <c r="C9" s="14"/>
      <c r="D9" s="14"/>
      <c r="E9" s="14"/>
      <c r="F9" s="111"/>
      <c r="H9" s="8" t="s">
        <v>36</v>
      </c>
    </row>
    <row r="10" spans="1:6" ht="22.5" customHeight="1">
      <c r="A10" s="112" t="s">
        <v>46</v>
      </c>
      <c r="B10" s="34">
        <v>3</v>
      </c>
      <c r="C10" s="13" t="s">
        <v>11</v>
      </c>
      <c r="D10" s="13" t="s">
        <v>11</v>
      </c>
      <c r="E10" s="74">
        <v>1.1</v>
      </c>
      <c r="F10" s="113">
        <v>1.6</v>
      </c>
    </row>
    <row r="11" spans="1:6" ht="22.5" customHeight="1">
      <c r="A11" s="112" t="s">
        <v>12</v>
      </c>
      <c r="B11" s="34">
        <v>13.88</v>
      </c>
      <c r="C11" s="35">
        <v>19.5</v>
      </c>
      <c r="D11" s="35">
        <v>10.53</v>
      </c>
      <c r="E11" s="35">
        <v>11.1</v>
      </c>
      <c r="F11" s="114">
        <v>18.5</v>
      </c>
    </row>
    <row r="12" spans="1:6" ht="22.5" customHeight="1">
      <c r="A12" s="112" t="s">
        <v>0</v>
      </c>
      <c r="B12" s="34">
        <v>29.14</v>
      </c>
      <c r="C12" s="35">
        <v>19</v>
      </c>
      <c r="D12" s="35" t="s">
        <v>11</v>
      </c>
      <c r="E12" s="35">
        <v>17.3</v>
      </c>
      <c r="F12" s="114">
        <v>12.8</v>
      </c>
    </row>
    <row r="13" spans="1:6" ht="22.5" customHeight="1">
      <c r="A13" s="112" t="s">
        <v>1</v>
      </c>
      <c r="B13" s="34">
        <v>0.89</v>
      </c>
      <c r="C13" s="35">
        <v>0</v>
      </c>
      <c r="D13" s="35" t="s">
        <v>11</v>
      </c>
      <c r="E13" s="35" t="s">
        <v>11</v>
      </c>
      <c r="F13" s="114">
        <v>1.9</v>
      </c>
    </row>
    <row r="14" spans="1:6" ht="22.5" customHeight="1">
      <c r="A14" s="112" t="s">
        <v>2</v>
      </c>
      <c r="B14" s="34">
        <v>0.5</v>
      </c>
      <c r="C14" s="35">
        <v>0</v>
      </c>
      <c r="D14" s="35" t="s">
        <v>11</v>
      </c>
      <c r="E14" s="35" t="s">
        <v>11</v>
      </c>
      <c r="F14" s="114">
        <v>0.1</v>
      </c>
    </row>
    <row r="15" spans="1:9" ht="22.5" customHeight="1">
      <c r="A15" s="112" t="s">
        <v>20</v>
      </c>
      <c r="B15" s="34">
        <v>18.72</v>
      </c>
      <c r="C15" s="35">
        <v>10</v>
      </c>
      <c r="D15" s="35" t="s">
        <v>11</v>
      </c>
      <c r="E15" s="35">
        <v>11.7</v>
      </c>
      <c r="F15" s="114">
        <v>5.2</v>
      </c>
      <c r="I15" s="77"/>
    </row>
    <row r="16" spans="1:6" ht="22.5" customHeight="1">
      <c r="A16" s="112" t="s">
        <v>3</v>
      </c>
      <c r="B16" s="34">
        <v>38.09</v>
      </c>
      <c r="C16" s="35">
        <v>41.8</v>
      </c>
      <c r="D16" s="35">
        <v>42.74</v>
      </c>
      <c r="E16" s="35">
        <v>59.3</v>
      </c>
      <c r="F16" s="114">
        <v>36.7</v>
      </c>
    </row>
    <row r="17" spans="1:6" ht="22.5" customHeight="1">
      <c r="A17" s="112" t="s">
        <v>47</v>
      </c>
      <c r="B17" s="34">
        <v>21.8</v>
      </c>
      <c r="C17" s="13" t="s">
        <v>11</v>
      </c>
      <c r="D17" s="13" t="s">
        <v>11</v>
      </c>
      <c r="E17" s="35">
        <v>9.1</v>
      </c>
      <c r="F17" s="114">
        <v>14.9</v>
      </c>
    </row>
    <row r="18" spans="1:6" ht="22.5" customHeight="1">
      <c r="A18" s="115" t="s">
        <v>21</v>
      </c>
      <c r="B18" s="34">
        <v>78.33</v>
      </c>
      <c r="C18" s="35">
        <v>49.6</v>
      </c>
      <c r="D18" s="35">
        <v>77.22</v>
      </c>
      <c r="E18" s="35">
        <v>25</v>
      </c>
      <c r="F18" s="114">
        <v>165</v>
      </c>
    </row>
    <row r="19" spans="1:6" ht="22.5" customHeight="1">
      <c r="A19" s="115" t="s">
        <v>22</v>
      </c>
      <c r="B19" s="34">
        <v>263.37</v>
      </c>
      <c r="C19" s="35">
        <v>205.9</v>
      </c>
      <c r="D19" s="35">
        <v>201.52</v>
      </c>
      <c r="E19" s="35">
        <v>195.6</v>
      </c>
      <c r="F19" s="114">
        <v>238.6</v>
      </c>
    </row>
    <row r="20" spans="1:6" ht="22.5" customHeight="1">
      <c r="A20" s="112" t="s">
        <v>4</v>
      </c>
      <c r="B20" s="34">
        <v>1001.45</v>
      </c>
      <c r="C20" s="35">
        <v>884.9</v>
      </c>
      <c r="D20" s="35">
        <v>999.71</v>
      </c>
      <c r="E20" s="35">
        <v>901.6</v>
      </c>
      <c r="F20" s="114">
        <v>867.1</v>
      </c>
    </row>
    <row r="21" spans="1:6" ht="22.5" customHeight="1">
      <c r="A21" s="112" t="s">
        <v>5</v>
      </c>
      <c r="B21" s="34">
        <v>31.54</v>
      </c>
      <c r="C21" s="35">
        <v>30.8</v>
      </c>
      <c r="D21" s="35">
        <v>33.45</v>
      </c>
      <c r="E21" s="35">
        <v>16.9</v>
      </c>
      <c r="F21" s="114">
        <v>21.1</v>
      </c>
    </row>
    <row r="22" spans="1:6" ht="22.5" customHeight="1">
      <c r="A22" s="112" t="s">
        <v>23</v>
      </c>
      <c r="B22" s="36">
        <v>0</v>
      </c>
      <c r="C22" s="35">
        <v>0</v>
      </c>
      <c r="D22" s="35" t="s">
        <v>11</v>
      </c>
      <c r="E22" s="35" t="s">
        <v>11</v>
      </c>
      <c r="F22" s="114" t="s">
        <v>11</v>
      </c>
    </row>
    <row r="23" spans="1:6" ht="22.5" customHeight="1">
      <c r="A23" s="112" t="s">
        <v>48</v>
      </c>
      <c r="B23" s="36">
        <v>2.3</v>
      </c>
      <c r="C23" s="35" t="s">
        <v>11</v>
      </c>
      <c r="D23" s="35" t="s">
        <v>11</v>
      </c>
      <c r="E23" s="35" t="s">
        <v>11</v>
      </c>
      <c r="F23" s="114">
        <v>0.5</v>
      </c>
    </row>
    <row r="24" spans="1:6" ht="22.5" customHeight="1">
      <c r="A24" s="112" t="s">
        <v>6</v>
      </c>
      <c r="B24" s="34">
        <v>18.4</v>
      </c>
      <c r="C24" s="35">
        <v>17.9</v>
      </c>
      <c r="D24" s="35">
        <v>22.95</v>
      </c>
      <c r="E24" s="35">
        <v>22</v>
      </c>
      <c r="F24" s="114">
        <v>20.4</v>
      </c>
    </row>
    <row r="25" spans="1:6" ht="22.5" customHeight="1">
      <c r="A25" s="112" t="s">
        <v>7</v>
      </c>
      <c r="B25" s="34">
        <v>59.26</v>
      </c>
      <c r="C25" s="35">
        <v>69.3</v>
      </c>
      <c r="D25" s="35">
        <v>48.38</v>
      </c>
      <c r="E25" s="35">
        <v>40</v>
      </c>
      <c r="F25" s="114">
        <v>43.5</v>
      </c>
    </row>
    <row r="26" spans="1:6" ht="22.5" customHeight="1">
      <c r="A26" s="112" t="s">
        <v>13</v>
      </c>
      <c r="B26" s="34">
        <v>12.82</v>
      </c>
      <c r="C26" s="35">
        <v>8.7</v>
      </c>
      <c r="D26" s="35" t="s">
        <v>11</v>
      </c>
      <c r="E26" s="35">
        <v>7.8</v>
      </c>
      <c r="F26" s="114">
        <v>8</v>
      </c>
    </row>
    <row r="27" spans="1:8" s="21" customFormat="1" ht="22.5" customHeight="1">
      <c r="A27" s="112" t="s">
        <v>14</v>
      </c>
      <c r="B27" s="34">
        <v>109.39</v>
      </c>
      <c r="C27" s="35">
        <v>87.3</v>
      </c>
      <c r="D27" s="35">
        <v>89.96</v>
      </c>
      <c r="E27" s="35">
        <v>73.7</v>
      </c>
      <c r="F27" s="114">
        <v>44.4</v>
      </c>
      <c r="G27" s="78"/>
      <c r="H27" s="67"/>
    </row>
    <row r="28" spans="1:6" ht="22.5" customHeight="1">
      <c r="A28" s="112" t="s">
        <v>49</v>
      </c>
      <c r="B28" s="34">
        <v>37.3</v>
      </c>
      <c r="C28" s="35"/>
      <c r="D28" s="35"/>
      <c r="E28" s="35">
        <v>18</v>
      </c>
      <c r="F28" s="114">
        <v>25</v>
      </c>
    </row>
    <row r="29" spans="1:6" ht="22.5" customHeight="1">
      <c r="A29" s="112" t="s">
        <v>8</v>
      </c>
      <c r="B29" s="34">
        <v>138.37</v>
      </c>
      <c r="C29" s="35">
        <v>143.6</v>
      </c>
      <c r="D29" s="35">
        <v>137.86</v>
      </c>
      <c r="E29" s="35">
        <v>115.7</v>
      </c>
      <c r="F29" s="114">
        <v>135.9</v>
      </c>
    </row>
    <row r="30" spans="1:6" ht="22.5" customHeight="1">
      <c r="A30" s="115" t="s">
        <v>24</v>
      </c>
      <c r="B30" s="34">
        <v>17.77</v>
      </c>
      <c r="C30" s="35">
        <v>12.7</v>
      </c>
      <c r="D30" s="35" t="s">
        <v>11</v>
      </c>
      <c r="E30" s="35">
        <v>9.1</v>
      </c>
      <c r="F30" s="114">
        <v>5.8</v>
      </c>
    </row>
    <row r="31" spans="1:6" ht="22.5" customHeight="1">
      <c r="A31" s="115" t="s">
        <v>25</v>
      </c>
      <c r="B31" s="34">
        <v>174.74</v>
      </c>
      <c r="C31" s="35">
        <v>170</v>
      </c>
      <c r="D31" s="35">
        <v>144.2</v>
      </c>
      <c r="E31" s="35">
        <v>84.5</v>
      </c>
      <c r="F31" s="114">
        <v>116.1</v>
      </c>
    </row>
    <row r="32" spans="1:6" ht="22.5" customHeight="1">
      <c r="A32" s="112" t="s">
        <v>9</v>
      </c>
      <c r="B32" s="34">
        <v>12.92</v>
      </c>
      <c r="C32" s="35">
        <v>12.4</v>
      </c>
      <c r="D32" s="35" t="s">
        <v>11</v>
      </c>
      <c r="E32" s="35">
        <v>10</v>
      </c>
      <c r="F32" s="114">
        <v>6.9</v>
      </c>
    </row>
    <row r="33" spans="1:6" ht="22.5" customHeight="1">
      <c r="A33" s="112" t="s">
        <v>15</v>
      </c>
      <c r="B33" s="36">
        <v>0</v>
      </c>
      <c r="C33" s="35">
        <v>0</v>
      </c>
      <c r="D33" s="35" t="s">
        <v>11</v>
      </c>
      <c r="E33" s="35" t="s">
        <v>11</v>
      </c>
      <c r="F33" s="114">
        <v>1.5</v>
      </c>
    </row>
    <row r="34" spans="1:6" ht="22.5" customHeight="1">
      <c r="A34" s="112" t="s">
        <v>26</v>
      </c>
      <c r="B34" s="34">
        <v>840.13</v>
      </c>
      <c r="C34" s="35">
        <v>653.1</v>
      </c>
      <c r="D34" s="35">
        <v>715.4</v>
      </c>
      <c r="E34" s="35">
        <v>684.6</v>
      </c>
      <c r="F34" s="114">
        <v>821.4</v>
      </c>
    </row>
    <row r="35" spans="1:6" ht="22.5" customHeight="1">
      <c r="A35" s="112" t="s">
        <v>10</v>
      </c>
      <c r="B35" s="34">
        <v>1.5</v>
      </c>
      <c r="C35" s="35">
        <v>0</v>
      </c>
      <c r="D35" s="35" t="s">
        <v>11</v>
      </c>
      <c r="E35" s="35" t="s">
        <v>11</v>
      </c>
      <c r="F35" s="114">
        <v>1.4</v>
      </c>
    </row>
    <row r="36" spans="1:6" ht="22.5" customHeight="1">
      <c r="A36" s="115" t="s">
        <v>27</v>
      </c>
      <c r="B36" s="34">
        <v>105.62</v>
      </c>
      <c r="C36" s="35">
        <v>118.5</v>
      </c>
      <c r="D36" s="35">
        <v>110.11</v>
      </c>
      <c r="E36" s="35">
        <v>103.8</v>
      </c>
      <c r="F36" s="114">
        <v>120.5</v>
      </c>
    </row>
    <row r="37" spans="1:6" ht="22.5" customHeight="1">
      <c r="A37" s="115" t="s">
        <v>28</v>
      </c>
      <c r="B37" s="34">
        <v>1.51</v>
      </c>
      <c r="C37" s="35">
        <v>0</v>
      </c>
      <c r="D37" s="35" t="s">
        <v>11</v>
      </c>
      <c r="E37" s="35" t="s">
        <v>11</v>
      </c>
      <c r="F37" s="114">
        <v>0.9</v>
      </c>
    </row>
    <row r="38" spans="1:6" ht="22.5" customHeight="1">
      <c r="A38" s="116" t="s">
        <v>29</v>
      </c>
      <c r="B38" s="117">
        <v>42.3</v>
      </c>
      <c r="C38" s="118">
        <v>109.3</v>
      </c>
      <c r="D38" s="118">
        <v>137.4</v>
      </c>
      <c r="E38" s="118">
        <v>55.5</v>
      </c>
      <c r="F38" s="119">
        <v>18.3</v>
      </c>
    </row>
    <row r="39" spans="1:18" s="21" customFormat="1" ht="21.75" customHeight="1">
      <c r="A39" s="98" t="s">
        <v>71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20"/>
      <c r="M39" s="20"/>
      <c r="N39" s="20"/>
      <c r="O39" s="20"/>
      <c r="P39" s="20"/>
      <c r="Q39" s="20"/>
      <c r="R39" s="20"/>
    </row>
    <row r="40" spans="1:8" s="96" customFormat="1" ht="15">
      <c r="A40" s="124" t="s">
        <v>80</v>
      </c>
      <c r="B40" s="93"/>
      <c r="C40" s="93"/>
      <c r="D40" s="93"/>
      <c r="E40" s="93"/>
      <c r="F40" s="93"/>
      <c r="G40" s="94"/>
      <c r="H40" s="95"/>
    </row>
    <row r="41" spans="1:8" s="96" customFormat="1" ht="12.75">
      <c r="A41" s="92" t="s">
        <v>79</v>
      </c>
      <c r="B41" s="93"/>
      <c r="C41" s="93"/>
      <c r="D41" s="93"/>
      <c r="E41" s="93"/>
      <c r="F41" s="93"/>
      <c r="G41" s="94"/>
      <c r="H41" s="95"/>
    </row>
    <row r="42" spans="2:8" s="96" customFormat="1" ht="12.75">
      <c r="B42" s="93"/>
      <c r="C42" s="93"/>
      <c r="D42" s="93"/>
      <c r="E42" s="93"/>
      <c r="F42" s="93"/>
      <c r="G42" s="94"/>
      <c r="H42" s="95"/>
    </row>
    <row r="43" spans="1:8" s="96" customFormat="1" ht="12.75">
      <c r="A43" s="124" t="s">
        <v>84</v>
      </c>
      <c r="B43" s="93"/>
      <c r="C43" s="93"/>
      <c r="D43" s="93"/>
      <c r="E43" s="93"/>
      <c r="F43" s="93"/>
      <c r="G43" s="94"/>
      <c r="H43" s="95"/>
    </row>
    <row r="44" spans="1:6" ht="12.75">
      <c r="A44" s="124" t="s">
        <v>75</v>
      </c>
      <c r="D44"/>
      <c r="E44"/>
      <c r="F44"/>
    </row>
    <row r="45" spans="1:8" s="96" customFormat="1" ht="12.75">
      <c r="A45" s="124" t="s">
        <v>106</v>
      </c>
      <c r="B45" s="93"/>
      <c r="C45" s="93"/>
      <c r="D45" s="93"/>
      <c r="E45" s="93"/>
      <c r="F45" s="93"/>
      <c r="G45" s="94"/>
      <c r="H45" s="95"/>
    </row>
    <row r="46" spans="1:8" s="96" customFormat="1" ht="12.75">
      <c r="A46" s="124" t="s">
        <v>74</v>
      </c>
      <c r="B46" s="93"/>
      <c r="C46" s="93"/>
      <c r="D46" s="93"/>
      <c r="E46" s="93"/>
      <c r="F46" s="93"/>
      <c r="G46" s="94"/>
      <c r="H46" s="95"/>
    </row>
    <row r="47" spans="1:6" ht="12.75">
      <c r="A47" s="124" t="s">
        <v>136</v>
      </c>
      <c r="D47"/>
      <c r="E47"/>
      <c r="F47"/>
    </row>
    <row r="48" ht="14.25">
      <c r="A48" s="124" t="s">
        <v>76</v>
      </c>
    </row>
    <row r="49" spans="1:18" s="21" customFormat="1" ht="12.75">
      <c r="A49" s="123" t="s">
        <v>73</v>
      </c>
      <c r="B49" s="20"/>
      <c r="C49" s="64"/>
      <c r="D49" s="64"/>
      <c r="E49" s="64"/>
      <c r="F49" s="64"/>
      <c r="G49" s="64"/>
      <c r="H49" s="64"/>
      <c r="I49" s="65"/>
      <c r="J49" s="64"/>
      <c r="K49" s="66"/>
      <c r="L49" s="20"/>
      <c r="M49" s="20"/>
      <c r="N49" s="20"/>
      <c r="O49" s="20"/>
      <c r="P49" s="20"/>
      <c r="Q49" s="20"/>
      <c r="R49" s="20"/>
    </row>
  </sheetData>
  <sheetProtection/>
  <mergeCells count="3">
    <mergeCell ref="A1:F1"/>
    <mergeCell ref="A2:F2"/>
    <mergeCell ref="A3:F3"/>
  </mergeCells>
  <printOptions/>
  <pageMargins left="0.75" right="0.75" top="1" bottom="1" header="0" footer="0"/>
  <pageSetup fitToHeight="1" fitToWidth="1" horizontalDpi="300" verticalDpi="300" orientation="portrait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zoomScale="80" zoomScaleNormal="80" zoomScalePageLayoutView="0" workbookViewId="0" topLeftCell="A16">
      <selection activeCell="A43" sqref="A43"/>
    </sheetView>
  </sheetViews>
  <sheetFormatPr defaultColWidth="11.421875" defaultRowHeight="12.75"/>
  <cols>
    <col min="1" max="1" width="37.421875" style="0" customWidth="1"/>
    <col min="2" max="3" width="17.28125" style="0" customWidth="1"/>
    <col min="4" max="6" width="16.00390625" style="11" customWidth="1"/>
    <col min="7" max="7" width="11.421875" style="9" customWidth="1"/>
    <col min="8" max="8" width="11.421875" style="8" customWidth="1"/>
  </cols>
  <sheetData>
    <row r="1" spans="1:6" ht="14.25">
      <c r="A1" s="146" t="s">
        <v>16</v>
      </c>
      <c r="B1" s="146"/>
      <c r="C1" s="146"/>
      <c r="D1" s="146"/>
      <c r="E1" s="146"/>
      <c r="F1" s="146"/>
    </row>
    <row r="2" spans="1:6" ht="14.25">
      <c r="A2" s="146" t="s">
        <v>89</v>
      </c>
      <c r="B2" s="146"/>
      <c r="C2" s="146"/>
      <c r="D2" s="146"/>
      <c r="E2" s="146"/>
      <c r="F2" s="146"/>
    </row>
    <row r="3" spans="1:6" ht="14.25">
      <c r="A3" s="146" t="s">
        <v>72</v>
      </c>
      <c r="B3" s="146"/>
      <c r="C3" s="146"/>
      <c r="D3" s="146"/>
      <c r="E3" s="146"/>
      <c r="F3" s="146"/>
    </row>
    <row r="4" spans="1:3" ht="14.25">
      <c r="A4" s="1"/>
      <c r="B4" s="1"/>
      <c r="C4" s="1"/>
    </row>
    <row r="5" spans="1:6" ht="39.75" customHeight="1">
      <c r="A5" s="100" t="s">
        <v>17</v>
      </c>
      <c r="B5" s="101" t="s">
        <v>32</v>
      </c>
      <c r="C5" s="102" t="s">
        <v>63</v>
      </c>
      <c r="D5" s="102" t="s">
        <v>31</v>
      </c>
      <c r="E5" s="102" t="s">
        <v>45</v>
      </c>
      <c r="F5" s="103" t="s">
        <v>62</v>
      </c>
    </row>
    <row r="6" spans="1:6" ht="24" customHeight="1" thickBot="1">
      <c r="A6" s="104"/>
      <c r="B6" s="18" t="s">
        <v>18</v>
      </c>
      <c r="C6" s="18" t="s">
        <v>18</v>
      </c>
      <c r="D6" s="15" t="s">
        <v>18</v>
      </c>
      <c r="E6" s="15" t="s">
        <v>18</v>
      </c>
      <c r="F6" s="105" t="s">
        <v>33</v>
      </c>
    </row>
    <row r="7" spans="1:6" ht="14.25">
      <c r="A7" s="106"/>
      <c r="B7" s="28"/>
      <c r="C7" s="28"/>
      <c r="D7" s="12"/>
      <c r="E7" s="12"/>
      <c r="F7" s="107"/>
    </row>
    <row r="8" spans="1:6" ht="22.5" customHeight="1">
      <c r="A8" s="108" t="s">
        <v>19</v>
      </c>
      <c r="B8" s="13">
        <f>SUM(B10:B38)</f>
        <v>1606.39</v>
      </c>
      <c r="C8" s="13">
        <v>1393.8</v>
      </c>
      <c r="D8" s="13">
        <f>SUM(D10:D38)</f>
        <v>1105.7</v>
      </c>
      <c r="E8" s="13">
        <f>SUM(E10:E38)</f>
        <v>1262.1000000000001</v>
      </c>
      <c r="F8" s="109">
        <f>SUM(F10:F38)</f>
        <v>962.2999999999997</v>
      </c>
    </row>
    <row r="9" spans="1:6" ht="22.5" customHeight="1">
      <c r="A9" s="110"/>
      <c r="B9" s="1"/>
      <c r="C9" s="1"/>
      <c r="D9" s="14"/>
      <c r="E9" s="14"/>
      <c r="F9" s="111"/>
    </row>
    <row r="10" spans="1:6" ht="22.5" customHeight="1">
      <c r="A10" s="112" t="s">
        <v>46</v>
      </c>
      <c r="B10" s="29">
        <v>14.2</v>
      </c>
      <c r="C10" s="29" t="s">
        <v>11</v>
      </c>
      <c r="D10" s="10" t="s">
        <v>11</v>
      </c>
      <c r="E10" s="10" t="s">
        <v>11</v>
      </c>
      <c r="F10" s="113">
        <v>4.9</v>
      </c>
    </row>
    <row r="11" spans="1:6" ht="22.5" customHeight="1">
      <c r="A11" s="112" t="s">
        <v>12</v>
      </c>
      <c r="B11" s="37">
        <v>43.74</v>
      </c>
      <c r="C11" s="37">
        <v>27.1</v>
      </c>
      <c r="D11" s="35">
        <v>26.97</v>
      </c>
      <c r="E11" s="35">
        <v>35.3</v>
      </c>
      <c r="F11" s="114">
        <v>38.1</v>
      </c>
    </row>
    <row r="12" spans="1:6" ht="22.5" customHeight="1">
      <c r="A12" s="112" t="s">
        <v>0</v>
      </c>
      <c r="B12" s="37">
        <v>1</v>
      </c>
      <c r="C12" s="37">
        <v>0</v>
      </c>
      <c r="D12" s="35" t="s">
        <v>11</v>
      </c>
      <c r="E12" s="35" t="s">
        <v>11</v>
      </c>
      <c r="F12" s="114" t="s">
        <v>11</v>
      </c>
    </row>
    <row r="13" spans="1:6" ht="22.5" customHeight="1">
      <c r="A13" s="112" t="s">
        <v>1</v>
      </c>
      <c r="B13" s="37">
        <v>137.7</v>
      </c>
      <c r="C13" s="37">
        <v>96.2</v>
      </c>
      <c r="D13" s="35">
        <v>0.99</v>
      </c>
      <c r="E13" s="35" t="s">
        <v>11</v>
      </c>
      <c r="F13" s="114">
        <v>0.2</v>
      </c>
    </row>
    <row r="14" spans="1:6" ht="22.5" customHeight="1">
      <c r="A14" s="112" t="s">
        <v>2</v>
      </c>
      <c r="B14" s="38">
        <v>0</v>
      </c>
      <c r="C14" s="38">
        <v>0</v>
      </c>
      <c r="D14" s="35" t="s">
        <v>11</v>
      </c>
      <c r="E14" s="35" t="s">
        <v>11</v>
      </c>
      <c r="F14" s="114" t="s">
        <v>11</v>
      </c>
    </row>
    <row r="15" spans="1:6" ht="22.5" customHeight="1">
      <c r="A15" s="112" t="s">
        <v>20</v>
      </c>
      <c r="B15" s="37">
        <v>341.1</v>
      </c>
      <c r="C15" s="37">
        <v>325.8</v>
      </c>
      <c r="D15" s="35">
        <v>188.07</v>
      </c>
      <c r="E15" s="35">
        <v>246.1</v>
      </c>
      <c r="F15" s="114">
        <v>216.1</v>
      </c>
    </row>
    <row r="16" spans="1:6" ht="22.5" customHeight="1">
      <c r="A16" s="112" t="s">
        <v>3</v>
      </c>
      <c r="B16" s="37">
        <v>7.1</v>
      </c>
      <c r="C16" s="37">
        <v>12.2</v>
      </c>
      <c r="D16" s="35">
        <v>8.7</v>
      </c>
      <c r="E16" s="35">
        <v>8.4</v>
      </c>
      <c r="F16" s="114">
        <v>13.4</v>
      </c>
    </row>
    <row r="17" spans="1:6" ht="22.5" customHeight="1">
      <c r="A17" s="112" t="s">
        <v>47</v>
      </c>
      <c r="B17" s="37">
        <v>4.8</v>
      </c>
      <c r="C17" s="37" t="s">
        <v>11</v>
      </c>
      <c r="D17" s="35" t="s">
        <v>11</v>
      </c>
      <c r="E17" s="35" t="s">
        <v>11</v>
      </c>
      <c r="F17" s="114">
        <v>4.6</v>
      </c>
    </row>
    <row r="18" spans="1:6" ht="22.5" customHeight="1">
      <c r="A18" s="115" t="s">
        <v>21</v>
      </c>
      <c r="B18" s="37">
        <v>9.6</v>
      </c>
      <c r="C18" s="37">
        <v>6.9</v>
      </c>
      <c r="D18" s="35" t="s">
        <v>11</v>
      </c>
      <c r="E18" s="35">
        <v>6.2</v>
      </c>
      <c r="F18" s="114">
        <v>9.7</v>
      </c>
    </row>
    <row r="19" spans="1:6" ht="22.5" customHeight="1">
      <c r="A19" s="115" t="s">
        <v>22</v>
      </c>
      <c r="B19" s="37">
        <v>18</v>
      </c>
      <c r="C19" s="37">
        <v>21.3</v>
      </c>
      <c r="D19" s="35" t="s">
        <v>11</v>
      </c>
      <c r="E19" s="35">
        <v>18.1</v>
      </c>
      <c r="F19" s="114">
        <v>12.2</v>
      </c>
    </row>
    <row r="20" spans="1:6" ht="22.5" customHeight="1">
      <c r="A20" s="112" t="s">
        <v>4</v>
      </c>
      <c r="B20" s="37">
        <v>44.8</v>
      </c>
      <c r="C20" s="37">
        <v>52.1</v>
      </c>
      <c r="D20" s="35">
        <v>40.89</v>
      </c>
      <c r="E20" s="35">
        <v>56.3</v>
      </c>
      <c r="F20" s="114">
        <v>38.4</v>
      </c>
    </row>
    <row r="21" spans="1:6" ht="22.5" customHeight="1">
      <c r="A21" s="112" t="s">
        <v>5</v>
      </c>
      <c r="B21" s="37">
        <v>14.3</v>
      </c>
      <c r="C21" s="37">
        <v>10</v>
      </c>
      <c r="D21" s="35">
        <v>6.18</v>
      </c>
      <c r="E21" s="35">
        <v>7.3</v>
      </c>
      <c r="F21" s="114">
        <v>7.3</v>
      </c>
    </row>
    <row r="22" spans="1:6" ht="22.5" customHeight="1">
      <c r="A22" s="112" t="s">
        <v>23</v>
      </c>
      <c r="B22" s="37">
        <v>30.1</v>
      </c>
      <c r="C22" s="37">
        <v>0</v>
      </c>
      <c r="D22" s="35" t="s">
        <v>11</v>
      </c>
      <c r="E22" s="35" t="s">
        <v>11</v>
      </c>
      <c r="F22" s="114" t="s">
        <v>11</v>
      </c>
    </row>
    <row r="23" spans="1:6" ht="22.5" customHeight="1">
      <c r="A23" s="112" t="s">
        <v>48</v>
      </c>
      <c r="B23" s="37">
        <v>2.1</v>
      </c>
      <c r="C23" s="37" t="s">
        <v>11</v>
      </c>
      <c r="D23" s="35" t="s">
        <v>11</v>
      </c>
      <c r="E23" s="35" t="s">
        <v>11</v>
      </c>
      <c r="F23" s="114">
        <v>0.6</v>
      </c>
    </row>
    <row r="24" spans="1:6" ht="22.5" customHeight="1">
      <c r="A24" s="112" t="s">
        <v>6</v>
      </c>
      <c r="B24" s="37">
        <v>164.2</v>
      </c>
      <c r="C24" s="37">
        <v>133.6</v>
      </c>
      <c r="D24" s="35">
        <v>165.5</v>
      </c>
      <c r="E24" s="35">
        <v>155.4</v>
      </c>
      <c r="F24" s="114">
        <v>95.7</v>
      </c>
    </row>
    <row r="25" spans="1:6" ht="22.5" customHeight="1">
      <c r="A25" s="112" t="s">
        <v>7</v>
      </c>
      <c r="B25" s="37">
        <v>37</v>
      </c>
      <c r="C25" s="37">
        <v>34.6</v>
      </c>
      <c r="D25" s="35">
        <v>34.65</v>
      </c>
      <c r="E25" s="35">
        <v>37.6</v>
      </c>
      <c r="F25" s="114">
        <v>40.4</v>
      </c>
    </row>
    <row r="26" spans="1:6" ht="22.5" customHeight="1">
      <c r="A26" s="112" t="s">
        <v>13</v>
      </c>
      <c r="B26" s="37">
        <v>51.2</v>
      </c>
      <c r="C26" s="37">
        <v>61</v>
      </c>
      <c r="D26" s="35">
        <v>59.78</v>
      </c>
      <c r="E26" s="35">
        <v>65.6</v>
      </c>
      <c r="F26" s="114">
        <v>65.7</v>
      </c>
    </row>
    <row r="27" spans="1:8" s="21" customFormat="1" ht="22.5" customHeight="1">
      <c r="A27" s="112" t="s">
        <v>14</v>
      </c>
      <c r="B27" s="38">
        <v>0</v>
      </c>
      <c r="C27" s="38" t="s">
        <v>11</v>
      </c>
      <c r="D27" s="35" t="s">
        <v>11</v>
      </c>
      <c r="E27" s="35" t="s">
        <v>11</v>
      </c>
      <c r="F27" s="114" t="s">
        <v>11</v>
      </c>
      <c r="G27" s="78"/>
      <c r="H27" s="67"/>
    </row>
    <row r="28" spans="1:6" ht="22.5" customHeight="1">
      <c r="A28" s="112" t="s">
        <v>49</v>
      </c>
      <c r="B28" s="38">
        <v>0</v>
      </c>
      <c r="C28" s="38" t="s">
        <v>11</v>
      </c>
      <c r="D28" s="35" t="s">
        <v>11</v>
      </c>
      <c r="E28" s="35" t="s">
        <v>11</v>
      </c>
      <c r="F28" s="114">
        <v>2</v>
      </c>
    </row>
    <row r="29" spans="1:6" ht="22.5" customHeight="1">
      <c r="A29" s="112" t="s">
        <v>8</v>
      </c>
      <c r="B29" s="37">
        <v>21.81</v>
      </c>
      <c r="C29" s="37">
        <v>14.2</v>
      </c>
      <c r="D29" s="35">
        <v>11.71</v>
      </c>
      <c r="E29" s="35">
        <v>7.6</v>
      </c>
      <c r="F29" s="114">
        <v>7.3</v>
      </c>
    </row>
    <row r="30" spans="1:6" ht="22.5" customHeight="1">
      <c r="A30" s="115" t="s">
        <v>24</v>
      </c>
      <c r="B30" s="37">
        <v>15</v>
      </c>
      <c r="C30" s="37">
        <v>21.2</v>
      </c>
      <c r="D30" s="35" t="s">
        <v>11</v>
      </c>
      <c r="E30" s="35">
        <v>24</v>
      </c>
      <c r="F30" s="114">
        <v>1.8</v>
      </c>
    </row>
    <row r="31" spans="1:6" ht="22.5" customHeight="1">
      <c r="A31" s="115" t="s">
        <v>25</v>
      </c>
      <c r="B31" s="37">
        <v>149.2</v>
      </c>
      <c r="C31" s="37">
        <v>168.5</v>
      </c>
      <c r="D31" s="35">
        <v>163.88</v>
      </c>
      <c r="E31" s="35">
        <v>123.1</v>
      </c>
      <c r="F31" s="114">
        <v>132.4</v>
      </c>
    </row>
    <row r="32" spans="1:6" ht="22.5" customHeight="1">
      <c r="A32" s="112" t="s">
        <v>9</v>
      </c>
      <c r="B32" s="37">
        <v>11.5</v>
      </c>
      <c r="C32" s="37">
        <v>11.4</v>
      </c>
      <c r="D32" s="35" t="s">
        <v>11</v>
      </c>
      <c r="E32" s="35" t="s">
        <v>11</v>
      </c>
      <c r="F32" s="114">
        <v>7.9</v>
      </c>
    </row>
    <row r="33" spans="1:6" ht="22.5" customHeight="1">
      <c r="A33" s="112" t="s">
        <v>15</v>
      </c>
      <c r="B33" s="37">
        <v>46.6</v>
      </c>
      <c r="C33" s="37">
        <v>55.1</v>
      </c>
      <c r="D33" s="35">
        <v>46.6</v>
      </c>
      <c r="E33" s="35">
        <v>47.4</v>
      </c>
      <c r="F33" s="114">
        <v>44.1</v>
      </c>
    </row>
    <row r="34" spans="1:6" ht="22.5" customHeight="1">
      <c r="A34" s="112" t="s">
        <v>26</v>
      </c>
      <c r="B34" s="37">
        <v>211.94</v>
      </c>
      <c r="C34" s="37">
        <v>173.1</v>
      </c>
      <c r="D34" s="35">
        <v>185.34</v>
      </c>
      <c r="E34" s="35">
        <v>244.3</v>
      </c>
      <c r="F34" s="114">
        <v>135.9</v>
      </c>
    </row>
    <row r="35" spans="1:6" ht="22.5" customHeight="1">
      <c r="A35" s="112" t="s">
        <v>10</v>
      </c>
      <c r="B35" s="37">
        <v>12.8</v>
      </c>
      <c r="C35" s="37">
        <v>9.5</v>
      </c>
      <c r="D35" s="35" t="s">
        <v>11</v>
      </c>
      <c r="E35" s="35">
        <v>10</v>
      </c>
      <c r="F35" s="114">
        <v>3.3</v>
      </c>
    </row>
    <row r="36" spans="1:6" ht="22.5" customHeight="1">
      <c r="A36" s="115" t="s">
        <v>27</v>
      </c>
      <c r="B36" s="37">
        <v>19.9</v>
      </c>
      <c r="C36" s="37">
        <v>23</v>
      </c>
      <c r="D36" s="35">
        <v>2.74</v>
      </c>
      <c r="E36" s="35">
        <v>18.9</v>
      </c>
      <c r="F36" s="114">
        <v>30.6</v>
      </c>
    </row>
    <row r="37" spans="1:6" ht="22.5" customHeight="1">
      <c r="A37" s="115" t="s">
        <v>28</v>
      </c>
      <c r="B37" s="37">
        <v>14.3</v>
      </c>
      <c r="C37" s="37">
        <v>19.8</v>
      </c>
      <c r="D37" s="35" t="s">
        <v>11</v>
      </c>
      <c r="E37" s="35">
        <v>15.1</v>
      </c>
      <c r="F37" s="114">
        <v>8.8</v>
      </c>
    </row>
    <row r="38" spans="1:6" ht="22.5" customHeight="1">
      <c r="A38" s="116" t="s">
        <v>29</v>
      </c>
      <c r="B38" s="120">
        <v>182.4</v>
      </c>
      <c r="C38" s="120">
        <v>117.2</v>
      </c>
      <c r="D38" s="118">
        <v>163.7</v>
      </c>
      <c r="E38" s="118">
        <v>135.4</v>
      </c>
      <c r="F38" s="119">
        <v>40.9</v>
      </c>
    </row>
    <row r="39" spans="1:18" s="21" customFormat="1" ht="21.75" customHeight="1">
      <c r="A39" s="98" t="s">
        <v>71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20"/>
      <c r="M39" s="20"/>
      <c r="N39" s="20"/>
      <c r="O39" s="20"/>
      <c r="P39" s="20"/>
      <c r="Q39" s="20"/>
      <c r="R39" s="20"/>
    </row>
    <row r="40" spans="1:8" s="96" customFormat="1" ht="15">
      <c r="A40" s="124" t="s">
        <v>80</v>
      </c>
      <c r="B40" s="93"/>
      <c r="C40" s="93"/>
      <c r="D40" s="93"/>
      <c r="E40" s="93"/>
      <c r="F40" s="93"/>
      <c r="G40" s="94"/>
      <c r="H40" s="95"/>
    </row>
    <row r="41" spans="1:8" s="96" customFormat="1" ht="12.75">
      <c r="A41" s="92" t="s">
        <v>79</v>
      </c>
      <c r="B41" s="93"/>
      <c r="C41" s="93"/>
      <c r="D41" s="93"/>
      <c r="E41" s="93"/>
      <c r="F41" s="93"/>
      <c r="G41" s="94"/>
      <c r="H41" s="95"/>
    </row>
    <row r="42" spans="1:8" s="96" customFormat="1" ht="12.75">
      <c r="A42" s="124"/>
      <c r="B42" s="93"/>
      <c r="C42" s="93"/>
      <c r="D42" s="93"/>
      <c r="E42" s="93"/>
      <c r="F42" s="93"/>
      <c r="G42" s="94"/>
      <c r="H42" s="95"/>
    </row>
    <row r="43" spans="1:8" s="96" customFormat="1" ht="12.75">
      <c r="A43" s="124" t="s">
        <v>84</v>
      </c>
      <c r="B43" s="93"/>
      <c r="C43" s="93"/>
      <c r="D43" s="93"/>
      <c r="E43" s="93"/>
      <c r="F43" s="93"/>
      <c r="G43" s="94"/>
      <c r="H43" s="95"/>
    </row>
    <row r="44" spans="1:6" ht="12.75">
      <c r="A44" s="124" t="s">
        <v>75</v>
      </c>
      <c r="D44"/>
      <c r="E44"/>
      <c r="F44"/>
    </row>
    <row r="45" spans="1:8" s="96" customFormat="1" ht="12.75">
      <c r="A45" s="124" t="s">
        <v>106</v>
      </c>
      <c r="B45" s="93"/>
      <c r="C45" s="93"/>
      <c r="D45" s="93"/>
      <c r="E45" s="93"/>
      <c r="F45" s="93"/>
      <c r="G45" s="94"/>
      <c r="H45" s="95"/>
    </row>
    <row r="46" spans="1:8" s="96" customFormat="1" ht="12.75">
      <c r="A46" s="124" t="s">
        <v>74</v>
      </c>
      <c r="B46" s="93"/>
      <c r="C46" s="93"/>
      <c r="D46" s="93"/>
      <c r="E46" s="93"/>
      <c r="F46" s="93"/>
      <c r="G46" s="94"/>
      <c r="H46" s="95"/>
    </row>
    <row r="47" spans="1:6" ht="12.75">
      <c r="A47" s="124" t="s">
        <v>136</v>
      </c>
      <c r="D47"/>
      <c r="E47"/>
      <c r="F47"/>
    </row>
    <row r="48" spans="1:6" ht="12.75">
      <c r="A48" s="124" t="s">
        <v>76</v>
      </c>
      <c r="D48"/>
      <c r="E48"/>
      <c r="F48"/>
    </row>
    <row r="49" spans="1:18" s="21" customFormat="1" ht="12.75">
      <c r="A49" s="126" t="s">
        <v>73</v>
      </c>
      <c r="B49" s="20"/>
      <c r="C49" s="64"/>
      <c r="D49" s="64"/>
      <c r="E49" s="64"/>
      <c r="F49" s="64"/>
      <c r="G49" s="64"/>
      <c r="H49" s="64"/>
      <c r="I49" s="65"/>
      <c r="J49" s="64"/>
      <c r="K49" s="66"/>
      <c r="L49" s="20"/>
      <c r="M49" s="20"/>
      <c r="N49" s="20"/>
      <c r="O49" s="20"/>
      <c r="P49" s="20"/>
      <c r="Q49" s="20"/>
      <c r="R49" s="20"/>
    </row>
  </sheetData>
  <sheetProtection/>
  <mergeCells count="3">
    <mergeCell ref="A1:F1"/>
    <mergeCell ref="A2:F2"/>
    <mergeCell ref="A3:F3"/>
  </mergeCells>
  <printOptions/>
  <pageMargins left="0.75" right="0.75" top="1" bottom="1" header="0" footer="0"/>
  <pageSetup fitToHeight="1" fitToWidth="1" horizontalDpi="600" verticalDpi="600" orientation="portrait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zoomScale="90" zoomScaleNormal="90" zoomScalePageLayoutView="0" workbookViewId="0" topLeftCell="A19">
      <selection activeCell="A42" sqref="A42"/>
    </sheetView>
  </sheetViews>
  <sheetFormatPr defaultColWidth="11.421875" defaultRowHeight="12.75"/>
  <cols>
    <col min="1" max="1" width="37.421875" style="0" customWidth="1"/>
    <col min="2" max="3" width="17.00390625" style="0" customWidth="1"/>
    <col min="4" max="6" width="16.140625" style="11" customWidth="1"/>
    <col min="7" max="7" width="11.421875" style="9" customWidth="1"/>
    <col min="8" max="8" width="11.421875" style="8" customWidth="1"/>
  </cols>
  <sheetData>
    <row r="1" spans="1:6" ht="14.25">
      <c r="A1" s="146" t="s">
        <v>16</v>
      </c>
      <c r="B1" s="146"/>
      <c r="C1" s="146"/>
      <c r="D1" s="146"/>
      <c r="E1" s="146"/>
      <c r="F1" s="146"/>
    </row>
    <row r="2" spans="1:6" ht="14.25">
      <c r="A2" s="146" t="s">
        <v>90</v>
      </c>
      <c r="B2" s="146"/>
      <c r="C2" s="146"/>
      <c r="D2" s="146"/>
      <c r="E2" s="146"/>
      <c r="F2" s="146"/>
    </row>
    <row r="3" spans="1:7" ht="14.25">
      <c r="A3" s="146" t="s">
        <v>72</v>
      </c>
      <c r="B3" s="146"/>
      <c r="C3" s="146"/>
      <c r="D3" s="146"/>
      <c r="E3" s="146"/>
      <c r="F3" s="146"/>
      <c r="G3" s="76"/>
    </row>
    <row r="4" spans="1:3" ht="14.25">
      <c r="A4" s="1"/>
      <c r="B4" s="1"/>
      <c r="C4" s="1"/>
    </row>
    <row r="5" spans="1:6" ht="39.75" customHeight="1">
      <c r="A5" s="100" t="s">
        <v>17</v>
      </c>
      <c r="B5" s="101" t="s">
        <v>32</v>
      </c>
      <c r="C5" s="102" t="s">
        <v>63</v>
      </c>
      <c r="D5" s="102" t="s">
        <v>31</v>
      </c>
      <c r="E5" s="102" t="s">
        <v>45</v>
      </c>
      <c r="F5" s="103" t="s">
        <v>62</v>
      </c>
    </row>
    <row r="6" spans="1:6" ht="24" customHeight="1" thickBot="1">
      <c r="A6" s="104"/>
      <c r="B6" s="18" t="s">
        <v>18</v>
      </c>
      <c r="C6" s="18" t="s">
        <v>18</v>
      </c>
      <c r="D6" s="15" t="s">
        <v>18</v>
      </c>
      <c r="E6" s="15" t="s">
        <v>18</v>
      </c>
      <c r="F6" s="105" t="s">
        <v>33</v>
      </c>
    </row>
    <row r="7" spans="1:6" ht="14.25">
      <c r="A7" s="106"/>
      <c r="B7" s="28"/>
      <c r="C7" s="28"/>
      <c r="D7" s="12"/>
      <c r="E7" s="12"/>
      <c r="F7" s="107"/>
    </row>
    <row r="8" spans="1:6" ht="22.5" customHeight="1">
      <c r="A8" s="108" t="s">
        <v>19</v>
      </c>
      <c r="B8" s="13">
        <f>SUM(B10:B38)</f>
        <v>11129.279999999997</v>
      </c>
      <c r="C8" s="13">
        <v>12455.900000000001</v>
      </c>
      <c r="D8" s="13">
        <f>SUM(D10:D38)</f>
        <v>10766.240000000002</v>
      </c>
      <c r="E8" s="13">
        <f>SUM(E10:E38)</f>
        <v>11241.199999999999</v>
      </c>
      <c r="F8" s="109">
        <f>SUM(F10:F38)</f>
        <v>8964.000000000002</v>
      </c>
    </row>
    <row r="9" spans="1:6" ht="22.5" customHeight="1">
      <c r="A9" s="110" t="s">
        <v>36</v>
      </c>
      <c r="B9" s="1"/>
      <c r="C9" s="1"/>
      <c r="D9" s="14"/>
      <c r="E9" s="14"/>
      <c r="F9" s="111"/>
    </row>
    <row r="10" spans="1:6" ht="22.5" customHeight="1">
      <c r="A10" s="112" t="s">
        <v>46</v>
      </c>
      <c r="B10" s="75">
        <v>29.6</v>
      </c>
      <c r="C10" s="75" t="s">
        <v>11</v>
      </c>
      <c r="D10" s="13" t="s">
        <v>11</v>
      </c>
      <c r="E10" s="74">
        <v>28.6</v>
      </c>
      <c r="F10" s="113">
        <v>22.6</v>
      </c>
    </row>
    <row r="11" spans="1:6" ht="22.5" customHeight="1">
      <c r="A11" s="112" t="s">
        <v>12</v>
      </c>
      <c r="B11" s="37">
        <v>638</v>
      </c>
      <c r="C11" s="37">
        <v>712.4</v>
      </c>
      <c r="D11" s="35">
        <v>486.87</v>
      </c>
      <c r="E11" s="35">
        <v>656.4</v>
      </c>
      <c r="F11" s="114">
        <v>458.2</v>
      </c>
    </row>
    <row r="12" spans="1:6" ht="22.5" customHeight="1">
      <c r="A12" s="112" t="s">
        <v>0</v>
      </c>
      <c r="B12" s="37">
        <v>1.3</v>
      </c>
      <c r="C12" s="37">
        <v>0</v>
      </c>
      <c r="D12" s="35" t="s">
        <v>11</v>
      </c>
      <c r="E12" s="35" t="s">
        <v>11</v>
      </c>
      <c r="F12" s="114" t="s">
        <v>11</v>
      </c>
    </row>
    <row r="13" spans="1:6" ht="22.5" customHeight="1">
      <c r="A13" s="112" t="s">
        <v>1</v>
      </c>
      <c r="B13" s="37">
        <v>2950.4</v>
      </c>
      <c r="C13" s="37">
        <v>3763.7</v>
      </c>
      <c r="D13" s="35">
        <v>2781.29</v>
      </c>
      <c r="E13" s="35">
        <v>2592.3</v>
      </c>
      <c r="F13" s="114">
        <v>1735.7</v>
      </c>
    </row>
    <row r="14" spans="1:6" ht="22.5" customHeight="1">
      <c r="A14" s="112" t="s">
        <v>2</v>
      </c>
      <c r="B14" s="37">
        <v>569.3</v>
      </c>
      <c r="C14" s="37">
        <v>607.3</v>
      </c>
      <c r="D14" s="35">
        <v>454.15</v>
      </c>
      <c r="E14" s="35">
        <v>480</v>
      </c>
      <c r="F14" s="114">
        <v>424.3</v>
      </c>
    </row>
    <row r="15" spans="1:6" ht="22.5" customHeight="1">
      <c r="A15" s="112" t="s">
        <v>20</v>
      </c>
      <c r="B15" s="37">
        <v>108.9</v>
      </c>
      <c r="C15" s="37">
        <v>153</v>
      </c>
      <c r="D15" s="35">
        <v>77.3</v>
      </c>
      <c r="E15" s="35">
        <v>122.5</v>
      </c>
      <c r="F15" s="114">
        <v>79.4</v>
      </c>
    </row>
    <row r="16" spans="1:6" ht="22.5" customHeight="1">
      <c r="A16" s="112" t="s">
        <v>3</v>
      </c>
      <c r="B16" s="37">
        <v>51.2</v>
      </c>
      <c r="C16" s="37">
        <v>51.6</v>
      </c>
      <c r="D16" s="35">
        <v>50</v>
      </c>
      <c r="E16" s="35">
        <v>67.6</v>
      </c>
      <c r="F16" s="114">
        <v>70.5</v>
      </c>
    </row>
    <row r="17" spans="1:6" ht="22.5" customHeight="1">
      <c r="A17" s="112" t="s">
        <v>47</v>
      </c>
      <c r="B17" s="37">
        <v>65.9</v>
      </c>
      <c r="C17" s="37" t="s">
        <v>11</v>
      </c>
      <c r="D17" s="35" t="s">
        <v>11</v>
      </c>
      <c r="E17" s="35">
        <v>60.9</v>
      </c>
      <c r="F17" s="114">
        <v>68.5</v>
      </c>
    </row>
    <row r="18" spans="1:6" ht="22.5" customHeight="1">
      <c r="A18" s="115" t="s">
        <v>21</v>
      </c>
      <c r="B18" s="37">
        <v>12.8</v>
      </c>
      <c r="C18" s="37">
        <v>9.9</v>
      </c>
      <c r="D18" s="35">
        <v>27.2</v>
      </c>
      <c r="E18" s="35">
        <v>31.6</v>
      </c>
      <c r="F18" s="114">
        <v>10.1</v>
      </c>
    </row>
    <row r="19" spans="1:6" ht="22.5" customHeight="1">
      <c r="A19" s="115" t="s">
        <v>22</v>
      </c>
      <c r="B19" s="37">
        <v>18.9</v>
      </c>
      <c r="C19" s="37">
        <v>24.3</v>
      </c>
      <c r="D19" s="35">
        <v>20.37</v>
      </c>
      <c r="E19" s="35">
        <v>27</v>
      </c>
      <c r="F19" s="114">
        <v>25.4</v>
      </c>
    </row>
    <row r="20" spans="1:6" ht="22.5" customHeight="1">
      <c r="A20" s="112" t="s">
        <v>4</v>
      </c>
      <c r="B20" s="37">
        <v>608.1</v>
      </c>
      <c r="C20" s="37">
        <v>826.1</v>
      </c>
      <c r="D20" s="35">
        <v>782.11</v>
      </c>
      <c r="E20" s="35">
        <v>757.5</v>
      </c>
      <c r="F20" s="114">
        <v>465.7</v>
      </c>
    </row>
    <row r="21" spans="1:6" ht="22.5" customHeight="1">
      <c r="A21" s="112" t="s">
        <v>5</v>
      </c>
      <c r="B21" s="37">
        <v>93.7</v>
      </c>
      <c r="C21" s="37">
        <v>94.5</v>
      </c>
      <c r="D21" s="35">
        <v>81.58</v>
      </c>
      <c r="E21" s="35">
        <v>71.7</v>
      </c>
      <c r="F21" s="114">
        <v>111.1</v>
      </c>
    </row>
    <row r="22" spans="1:6" ht="22.5" customHeight="1">
      <c r="A22" s="112" t="s">
        <v>23</v>
      </c>
      <c r="B22" s="38">
        <v>0</v>
      </c>
      <c r="C22" s="38">
        <v>0</v>
      </c>
      <c r="D22" s="35" t="s">
        <v>11</v>
      </c>
      <c r="E22" s="35" t="s">
        <v>11</v>
      </c>
      <c r="F22" s="114" t="s">
        <v>11</v>
      </c>
    </row>
    <row r="23" spans="1:6" ht="22.5" customHeight="1">
      <c r="A23" s="112" t="s">
        <v>48</v>
      </c>
      <c r="B23" s="38">
        <v>3.7</v>
      </c>
      <c r="C23" s="38" t="s">
        <v>11</v>
      </c>
      <c r="D23" s="35" t="s">
        <v>11</v>
      </c>
      <c r="E23" s="35">
        <v>2.6</v>
      </c>
      <c r="F23" s="114">
        <v>9.8</v>
      </c>
    </row>
    <row r="24" spans="1:6" ht="22.5" customHeight="1">
      <c r="A24" s="112" t="s">
        <v>6</v>
      </c>
      <c r="B24" s="37">
        <v>400.2</v>
      </c>
      <c r="C24" s="37">
        <v>492.9</v>
      </c>
      <c r="D24" s="35">
        <v>429.77</v>
      </c>
      <c r="E24" s="35">
        <v>414.8</v>
      </c>
      <c r="F24" s="114">
        <v>254.1</v>
      </c>
    </row>
    <row r="25" spans="1:6" ht="22.5" customHeight="1">
      <c r="A25" s="112" t="s">
        <v>7</v>
      </c>
      <c r="B25" s="37">
        <v>1498.5</v>
      </c>
      <c r="C25" s="37">
        <v>1585</v>
      </c>
      <c r="D25" s="35">
        <v>1813.43</v>
      </c>
      <c r="E25" s="35">
        <v>2244.8</v>
      </c>
      <c r="F25" s="114">
        <v>2296.5</v>
      </c>
    </row>
    <row r="26" spans="1:6" ht="22.5" customHeight="1">
      <c r="A26" s="112" t="s">
        <v>13</v>
      </c>
      <c r="B26" s="37">
        <v>78.9</v>
      </c>
      <c r="C26" s="37">
        <v>71.7</v>
      </c>
      <c r="D26" s="35">
        <v>83.95</v>
      </c>
      <c r="E26" s="35">
        <v>97.8</v>
      </c>
      <c r="F26" s="114">
        <v>53.9</v>
      </c>
    </row>
    <row r="27" spans="1:8" s="21" customFormat="1" ht="22.5" customHeight="1">
      <c r="A27" s="112" t="s">
        <v>14</v>
      </c>
      <c r="B27" s="38">
        <v>0</v>
      </c>
      <c r="C27" s="38">
        <v>0</v>
      </c>
      <c r="D27" s="35" t="s">
        <v>11</v>
      </c>
      <c r="E27" s="35" t="s">
        <v>11</v>
      </c>
      <c r="F27" s="114">
        <v>0.1</v>
      </c>
      <c r="G27" s="78"/>
      <c r="H27" s="67"/>
    </row>
    <row r="28" spans="1:6" ht="22.5" customHeight="1">
      <c r="A28" s="112" t="s">
        <v>49</v>
      </c>
      <c r="B28" s="38">
        <v>77.9</v>
      </c>
      <c r="C28" s="38" t="s">
        <v>11</v>
      </c>
      <c r="D28" s="35" t="s">
        <v>11</v>
      </c>
      <c r="E28" s="35">
        <v>4.8</v>
      </c>
      <c r="F28" s="114">
        <v>62.3</v>
      </c>
    </row>
    <row r="29" spans="1:6" ht="22.5" customHeight="1">
      <c r="A29" s="112" t="s">
        <v>8</v>
      </c>
      <c r="B29" s="37">
        <v>601.21</v>
      </c>
      <c r="C29" s="37">
        <v>565.9</v>
      </c>
      <c r="D29" s="35">
        <v>450.73</v>
      </c>
      <c r="E29" s="35">
        <v>493</v>
      </c>
      <c r="F29" s="114">
        <v>409.1</v>
      </c>
    </row>
    <row r="30" spans="1:6" ht="22.5" customHeight="1">
      <c r="A30" s="115" t="s">
        <v>24</v>
      </c>
      <c r="B30" s="37">
        <v>197.4</v>
      </c>
      <c r="C30" s="37">
        <v>246.6</v>
      </c>
      <c r="D30" s="35">
        <v>324.11</v>
      </c>
      <c r="E30" s="35">
        <v>273.7</v>
      </c>
      <c r="F30" s="114">
        <v>216.1</v>
      </c>
    </row>
    <row r="31" spans="1:6" ht="22.5" customHeight="1">
      <c r="A31" s="115" t="s">
        <v>25</v>
      </c>
      <c r="B31" s="37">
        <v>820.29</v>
      </c>
      <c r="C31" s="37">
        <v>845.4</v>
      </c>
      <c r="D31" s="35">
        <v>980.51</v>
      </c>
      <c r="E31" s="35">
        <v>921.5</v>
      </c>
      <c r="F31" s="114">
        <v>693.9</v>
      </c>
    </row>
    <row r="32" spans="1:6" ht="22.5" customHeight="1">
      <c r="A32" s="112" t="s">
        <v>9</v>
      </c>
      <c r="B32" s="37">
        <v>192.9</v>
      </c>
      <c r="C32" s="37">
        <v>194</v>
      </c>
      <c r="D32" s="35">
        <v>203.61</v>
      </c>
      <c r="E32" s="35">
        <v>206.4</v>
      </c>
      <c r="F32" s="114">
        <v>308.8</v>
      </c>
    </row>
    <row r="33" spans="1:6" ht="22.5" customHeight="1">
      <c r="A33" s="112" t="s">
        <v>15</v>
      </c>
      <c r="B33" s="37">
        <v>56.7</v>
      </c>
      <c r="C33" s="37">
        <v>45.9</v>
      </c>
      <c r="D33" s="35">
        <v>61.77</v>
      </c>
      <c r="E33" s="35">
        <v>58.4</v>
      </c>
      <c r="F33" s="114">
        <v>44.7</v>
      </c>
    </row>
    <row r="34" spans="1:6" ht="22.5" customHeight="1">
      <c r="A34" s="112" t="s">
        <v>26</v>
      </c>
      <c r="B34" s="37">
        <v>358.28</v>
      </c>
      <c r="C34" s="37">
        <v>351.8</v>
      </c>
      <c r="D34" s="35">
        <v>270.61</v>
      </c>
      <c r="E34" s="35">
        <v>323.6</v>
      </c>
      <c r="F34" s="114">
        <v>379.3</v>
      </c>
    </row>
    <row r="35" spans="1:6" ht="22.5" customHeight="1">
      <c r="A35" s="112" t="s">
        <v>10</v>
      </c>
      <c r="B35" s="37">
        <v>383.5</v>
      </c>
      <c r="C35" s="37">
        <v>483.1</v>
      </c>
      <c r="D35" s="35">
        <v>409</v>
      </c>
      <c r="E35" s="35">
        <v>338.8</v>
      </c>
      <c r="F35" s="114">
        <v>321.2</v>
      </c>
    </row>
    <row r="36" spans="1:6" ht="22.5" customHeight="1">
      <c r="A36" s="115" t="s">
        <v>27</v>
      </c>
      <c r="B36" s="37">
        <v>206.05</v>
      </c>
      <c r="C36" s="37">
        <v>159.7</v>
      </c>
      <c r="D36" s="35">
        <v>138.1</v>
      </c>
      <c r="E36" s="35">
        <v>144.3</v>
      </c>
      <c r="F36" s="114">
        <v>81.7</v>
      </c>
    </row>
    <row r="37" spans="1:6" ht="22.5" customHeight="1">
      <c r="A37" s="115" t="s">
        <v>28</v>
      </c>
      <c r="B37" s="37">
        <v>124.05</v>
      </c>
      <c r="C37" s="37">
        <v>220.9</v>
      </c>
      <c r="D37" s="35">
        <v>167.85</v>
      </c>
      <c r="E37" s="35">
        <v>112.6</v>
      </c>
      <c r="F37" s="114">
        <v>52</v>
      </c>
    </row>
    <row r="38" spans="1:6" ht="22.5" customHeight="1">
      <c r="A38" s="116" t="s">
        <v>29</v>
      </c>
      <c r="B38" s="120">
        <v>981.6</v>
      </c>
      <c r="C38" s="120">
        <v>950.2</v>
      </c>
      <c r="D38" s="118">
        <v>671.93</v>
      </c>
      <c r="E38" s="118">
        <v>708</v>
      </c>
      <c r="F38" s="119">
        <v>309</v>
      </c>
    </row>
    <row r="39" spans="1:18" s="21" customFormat="1" ht="21.75" customHeight="1">
      <c r="A39" s="98" t="s">
        <v>71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20"/>
      <c r="M39" s="20"/>
      <c r="N39" s="20"/>
      <c r="O39" s="20"/>
      <c r="P39" s="20"/>
      <c r="Q39" s="20"/>
      <c r="R39" s="20"/>
    </row>
    <row r="40" spans="1:8" s="96" customFormat="1" ht="15">
      <c r="A40" s="124" t="s">
        <v>80</v>
      </c>
      <c r="B40" s="93"/>
      <c r="C40" s="93"/>
      <c r="D40" s="93"/>
      <c r="E40" s="93"/>
      <c r="F40" s="93"/>
      <c r="G40" s="94"/>
      <c r="H40" s="95"/>
    </row>
    <row r="41" spans="1:8" s="96" customFormat="1" ht="12.75">
      <c r="A41" s="92" t="s">
        <v>79</v>
      </c>
      <c r="B41" s="93"/>
      <c r="C41" s="93"/>
      <c r="D41" s="93"/>
      <c r="E41" s="93"/>
      <c r="F41" s="93"/>
      <c r="G41" s="94"/>
      <c r="H41" s="95"/>
    </row>
    <row r="42" spans="1:8" s="96" customFormat="1" ht="12.75">
      <c r="A42" s="124"/>
      <c r="B42" s="93"/>
      <c r="C42" s="93"/>
      <c r="D42" s="93"/>
      <c r="E42" s="93"/>
      <c r="F42" s="93"/>
      <c r="G42" s="94"/>
      <c r="H42" s="95"/>
    </row>
    <row r="43" spans="1:8" s="96" customFormat="1" ht="12.75">
      <c r="A43" s="124" t="s">
        <v>84</v>
      </c>
      <c r="B43" s="93"/>
      <c r="C43" s="93"/>
      <c r="D43" s="93"/>
      <c r="E43" s="93"/>
      <c r="F43" s="93"/>
      <c r="G43" s="94"/>
      <c r="H43" s="95"/>
    </row>
    <row r="44" spans="1:6" ht="12.75">
      <c r="A44" s="124" t="s">
        <v>75</v>
      </c>
      <c r="D44"/>
      <c r="E44"/>
      <c r="F44"/>
    </row>
    <row r="45" spans="1:8" s="96" customFormat="1" ht="12.75">
      <c r="A45" s="124" t="s">
        <v>106</v>
      </c>
      <c r="B45" s="93"/>
      <c r="C45" s="93"/>
      <c r="D45" s="93"/>
      <c r="E45" s="93"/>
      <c r="F45" s="93"/>
      <c r="G45" s="94"/>
      <c r="H45" s="95"/>
    </row>
    <row r="46" spans="1:8" s="96" customFormat="1" ht="12.75">
      <c r="A46" s="124" t="s">
        <v>74</v>
      </c>
      <c r="B46" s="93"/>
      <c r="C46" s="93"/>
      <c r="D46" s="93"/>
      <c r="E46" s="93"/>
      <c r="F46" s="93"/>
      <c r="G46" s="94"/>
      <c r="H46" s="95"/>
    </row>
    <row r="47" spans="1:6" ht="12.75">
      <c r="A47" s="124" t="s">
        <v>136</v>
      </c>
      <c r="D47"/>
      <c r="E47"/>
      <c r="F47"/>
    </row>
    <row r="48" spans="1:6" ht="12.75">
      <c r="A48" s="124" t="s">
        <v>76</v>
      </c>
      <c r="D48"/>
      <c r="E48"/>
      <c r="F48"/>
    </row>
    <row r="49" spans="1:18" s="21" customFormat="1" ht="12.75">
      <c r="A49" s="126" t="s">
        <v>73</v>
      </c>
      <c r="B49" s="20"/>
      <c r="C49" s="64"/>
      <c r="D49" s="64"/>
      <c r="E49" s="64"/>
      <c r="F49" s="64"/>
      <c r="G49" s="64"/>
      <c r="H49" s="64"/>
      <c r="I49" s="65"/>
      <c r="J49" s="64"/>
      <c r="K49" s="66"/>
      <c r="L49" s="20"/>
      <c r="M49" s="20"/>
      <c r="N49" s="20"/>
      <c r="O49" s="20"/>
      <c r="P49" s="20"/>
      <c r="Q49" s="20"/>
      <c r="R49" s="20"/>
    </row>
  </sheetData>
  <sheetProtection/>
  <mergeCells count="3">
    <mergeCell ref="A1:F1"/>
    <mergeCell ref="A2:F2"/>
    <mergeCell ref="A3:F3"/>
  </mergeCells>
  <printOptions/>
  <pageMargins left="0.75" right="0.75" top="1" bottom="1" header="0" footer="0"/>
  <pageSetup fitToHeight="1" fitToWidth="1" horizontalDpi="600" verticalDpi="600" orientation="portrait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zoomScalePageLayoutView="0" workbookViewId="0" topLeftCell="A34">
      <selection activeCell="A42" sqref="A42"/>
    </sheetView>
  </sheetViews>
  <sheetFormatPr defaultColWidth="11.421875" defaultRowHeight="12.75"/>
  <cols>
    <col min="1" max="1" width="37.421875" style="0" customWidth="1"/>
    <col min="2" max="3" width="16.8515625" style="0" customWidth="1"/>
    <col min="4" max="6" width="16.8515625" style="11" customWidth="1"/>
    <col min="7" max="7" width="11.421875" style="9" customWidth="1"/>
    <col min="8" max="8" width="11.421875" style="8" customWidth="1"/>
  </cols>
  <sheetData>
    <row r="1" spans="1:6" ht="14.25">
      <c r="A1" s="146" t="s">
        <v>16</v>
      </c>
      <c r="B1" s="146"/>
      <c r="C1" s="146"/>
      <c r="D1" s="146"/>
      <c r="E1" s="146"/>
      <c r="F1" s="146"/>
    </row>
    <row r="2" spans="1:6" ht="14.25">
      <c r="A2" s="146" t="s">
        <v>91</v>
      </c>
      <c r="B2" s="146"/>
      <c r="C2" s="146"/>
      <c r="D2" s="146"/>
      <c r="E2" s="146"/>
      <c r="F2" s="146"/>
    </row>
    <row r="3" spans="1:7" ht="14.25">
      <c r="A3" s="146" t="s">
        <v>72</v>
      </c>
      <c r="B3" s="146"/>
      <c r="C3" s="146"/>
      <c r="D3" s="146"/>
      <c r="E3" s="146"/>
      <c r="F3" s="146"/>
      <c r="G3" s="76"/>
    </row>
    <row r="4" spans="1:3" ht="14.25">
      <c r="A4" s="1"/>
      <c r="B4" s="1"/>
      <c r="C4" s="1"/>
    </row>
    <row r="5" spans="1:6" ht="39.75" customHeight="1">
      <c r="A5" s="100" t="s">
        <v>17</v>
      </c>
      <c r="B5" s="101" t="s">
        <v>32</v>
      </c>
      <c r="C5" s="102" t="s">
        <v>63</v>
      </c>
      <c r="D5" s="102" t="s">
        <v>31</v>
      </c>
      <c r="E5" s="102" t="s">
        <v>45</v>
      </c>
      <c r="F5" s="103" t="s">
        <v>62</v>
      </c>
    </row>
    <row r="6" spans="1:6" ht="24" customHeight="1" thickBot="1">
      <c r="A6" s="104"/>
      <c r="B6" s="18" t="s">
        <v>18</v>
      </c>
      <c r="C6" s="18" t="s">
        <v>18</v>
      </c>
      <c r="D6" s="15" t="s">
        <v>18</v>
      </c>
      <c r="E6" s="15" t="s">
        <v>18</v>
      </c>
      <c r="F6" s="105" t="s">
        <v>33</v>
      </c>
    </row>
    <row r="7" spans="1:6" ht="14.25">
      <c r="A7" s="106"/>
      <c r="B7" s="28"/>
      <c r="C7" s="28"/>
      <c r="D7" s="12"/>
      <c r="E7" s="12"/>
      <c r="F7" s="107"/>
    </row>
    <row r="8" spans="1:6" ht="22.5" customHeight="1">
      <c r="A8" s="108" t="s">
        <v>19</v>
      </c>
      <c r="B8" s="10">
        <f>SUM(B10:B38)</f>
        <v>10017.480000000001</v>
      </c>
      <c r="C8" s="10">
        <v>10099.5</v>
      </c>
      <c r="D8" s="10">
        <f>SUM(D10:D38)</f>
        <v>9251.949999999999</v>
      </c>
      <c r="E8" s="10">
        <f>SUM(E10:E38)</f>
        <v>9007.099999999999</v>
      </c>
      <c r="F8" s="121">
        <f>SUM(F10:F38)</f>
        <v>8453.9</v>
      </c>
    </row>
    <row r="9" spans="1:6" ht="22.5" customHeight="1">
      <c r="A9" s="110"/>
      <c r="B9" s="29"/>
      <c r="C9" s="29"/>
      <c r="D9" s="10"/>
      <c r="E9" s="10"/>
      <c r="F9" s="121"/>
    </row>
    <row r="10" spans="1:6" ht="22.5" customHeight="1">
      <c r="A10" s="112" t="s">
        <v>46</v>
      </c>
      <c r="B10" s="29">
        <v>83.6</v>
      </c>
      <c r="C10" s="29" t="s">
        <v>11</v>
      </c>
      <c r="D10" s="10" t="s">
        <v>11</v>
      </c>
      <c r="E10" s="74">
        <v>65.5</v>
      </c>
      <c r="F10" s="113">
        <v>51.6</v>
      </c>
    </row>
    <row r="11" spans="1:6" ht="22.5" customHeight="1">
      <c r="A11" s="112" t="s">
        <v>12</v>
      </c>
      <c r="B11" s="37">
        <v>56.03</v>
      </c>
      <c r="C11" s="37">
        <v>7.4</v>
      </c>
      <c r="D11" s="35">
        <v>7.7</v>
      </c>
      <c r="E11" s="35">
        <v>8.1</v>
      </c>
      <c r="F11" s="114">
        <v>20.3</v>
      </c>
    </row>
    <row r="12" spans="1:6" ht="22.5" customHeight="1">
      <c r="A12" s="112" t="s">
        <v>0</v>
      </c>
      <c r="B12" s="37">
        <v>251.9</v>
      </c>
      <c r="C12" s="37">
        <v>181</v>
      </c>
      <c r="D12" s="35">
        <v>176.74</v>
      </c>
      <c r="E12" s="35">
        <v>167.4</v>
      </c>
      <c r="F12" s="114">
        <v>202.4</v>
      </c>
    </row>
    <row r="13" spans="1:6" ht="22.5" customHeight="1">
      <c r="A13" s="112" t="s">
        <v>1</v>
      </c>
      <c r="B13" s="37">
        <v>1071.1</v>
      </c>
      <c r="C13" s="37">
        <v>1350.8</v>
      </c>
      <c r="D13" s="35">
        <v>1261.02</v>
      </c>
      <c r="E13" s="35">
        <v>1125.4</v>
      </c>
      <c r="F13" s="114">
        <v>729.6</v>
      </c>
    </row>
    <row r="14" spans="1:6" ht="22.5" customHeight="1">
      <c r="A14" s="112" t="s">
        <v>2</v>
      </c>
      <c r="B14" s="37">
        <v>110.2</v>
      </c>
      <c r="C14" s="37">
        <v>129.3</v>
      </c>
      <c r="D14" s="35">
        <v>135.2</v>
      </c>
      <c r="E14" s="35">
        <v>163.9</v>
      </c>
      <c r="F14" s="114">
        <v>66.2</v>
      </c>
    </row>
    <row r="15" spans="1:6" ht="22.5" customHeight="1">
      <c r="A15" s="112" t="s">
        <v>20</v>
      </c>
      <c r="B15" s="37">
        <v>250.3</v>
      </c>
      <c r="C15" s="37">
        <v>137.9</v>
      </c>
      <c r="D15" s="35">
        <v>205.1</v>
      </c>
      <c r="E15" s="35">
        <v>249.3</v>
      </c>
      <c r="F15" s="114">
        <v>167.4</v>
      </c>
    </row>
    <row r="16" spans="1:6" ht="22.5" customHeight="1">
      <c r="A16" s="112" t="s">
        <v>3</v>
      </c>
      <c r="B16" s="37">
        <v>159.9</v>
      </c>
      <c r="C16" s="37">
        <v>173.4</v>
      </c>
      <c r="D16" s="35">
        <v>280.28</v>
      </c>
      <c r="E16" s="35">
        <v>132.9</v>
      </c>
      <c r="F16" s="114">
        <v>94.1</v>
      </c>
    </row>
    <row r="17" spans="1:6" ht="22.5" customHeight="1">
      <c r="A17" s="112" t="s">
        <v>47</v>
      </c>
      <c r="B17" s="37">
        <v>76.7</v>
      </c>
      <c r="C17" s="37" t="s">
        <v>11</v>
      </c>
      <c r="D17" s="35" t="s">
        <v>11</v>
      </c>
      <c r="E17" s="35">
        <v>110.5</v>
      </c>
      <c r="F17" s="114">
        <v>137</v>
      </c>
    </row>
    <row r="18" spans="1:6" ht="22.5" customHeight="1">
      <c r="A18" s="115" t="s">
        <v>21</v>
      </c>
      <c r="B18" s="37">
        <v>296.9</v>
      </c>
      <c r="C18" s="37">
        <v>320.8</v>
      </c>
      <c r="D18" s="35">
        <v>297.78</v>
      </c>
      <c r="E18" s="35">
        <v>319.9</v>
      </c>
      <c r="F18" s="114">
        <v>370.4</v>
      </c>
    </row>
    <row r="19" spans="1:6" ht="22.5" customHeight="1">
      <c r="A19" s="115" t="s">
        <v>22</v>
      </c>
      <c r="B19" s="37">
        <v>232.4</v>
      </c>
      <c r="C19" s="37">
        <v>223.1</v>
      </c>
      <c r="D19" s="35">
        <v>187.81</v>
      </c>
      <c r="E19" s="35">
        <v>258.1</v>
      </c>
      <c r="F19" s="114">
        <v>357.5</v>
      </c>
    </row>
    <row r="20" spans="1:6" ht="22.5" customHeight="1">
      <c r="A20" s="112" t="s">
        <v>4</v>
      </c>
      <c r="B20" s="37">
        <v>969.48</v>
      </c>
      <c r="C20" s="37">
        <v>1204.3</v>
      </c>
      <c r="D20" s="35">
        <v>1080.42</v>
      </c>
      <c r="E20" s="35">
        <v>903.3</v>
      </c>
      <c r="F20" s="114">
        <v>1060.1</v>
      </c>
    </row>
    <row r="21" spans="1:6" ht="22.5" customHeight="1">
      <c r="A21" s="112" t="s">
        <v>5</v>
      </c>
      <c r="B21" s="37">
        <v>147.7</v>
      </c>
      <c r="C21" s="37">
        <v>144.4</v>
      </c>
      <c r="D21" s="35">
        <v>145.65</v>
      </c>
      <c r="E21" s="35">
        <v>108.1</v>
      </c>
      <c r="F21" s="114">
        <v>121.5</v>
      </c>
    </row>
    <row r="22" spans="1:6" ht="22.5" customHeight="1">
      <c r="A22" s="112" t="s">
        <v>23</v>
      </c>
      <c r="B22" s="37">
        <v>11</v>
      </c>
      <c r="C22" s="37">
        <v>0</v>
      </c>
      <c r="D22" s="35" t="s">
        <v>11</v>
      </c>
      <c r="E22" s="35" t="s">
        <v>11</v>
      </c>
      <c r="F22" s="114">
        <v>5.8</v>
      </c>
    </row>
    <row r="23" spans="1:6" ht="22.5" customHeight="1">
      <c r="A23" s="112" t="s">
        <v>48</v>
      </c>
      <c r="B23" s="37">
        <v>78.9</v>
      </c>
      <c r="C23" s="37" t="s">
        <v>11</v>
      </c>
      <c r="D23" s="35" t="s">
        <v>11</v>
      </c>
      <c r="E23" s="35">
        <v>39.1</v>
      </c>
      <c r="F23" s="114">
        <v>34</v>
      </c>
    </row>
    <row r="24" spans="1:6" ht="22.5" customHeight="1">
      <c r="A24" s="112" t="s">
        <v>6</v>
      </c>
      <c r="B24" s="37">
        <v>126.9</v>
      </c>
      <c r="C24" s="37">
        <v>120.6</v>
      </c>
      <c r="D24" s="35">
        <v>194.95</v>
      </c>
      <c r="E24" s="35">
        <v>127.4</v>
      </c>
      <c r="F24" s="114">
        <v>112.7</v>
      </c>
    </row>
    <row r="25" spans="1:6" ht="22.5" customHeight="1">
      <c r="A25" s="112" t="s">
        <v>7</v>
      </c>
      <c r="B25" s="37">
        <v>1286.37</v>
      </c>
      <c r="C25" s="37">
        <v>1592.5</v>
      </c>
      <c r="D25" s="35">
        <v>1095.98</v>
      </c>
      <c r="E25" s="35">
        <v>1217.8</v>
      </c>
      <c r="F25" s="114">
        <v>819.5</v>
      </c>
    </row>
    <row r="26" spans="1:6" ht="22.5" customHeight="1">
      <c r="A26" s="112" t="s">
        <v>13</v>
      </c>
      <c r="B26" s="37">
        <v>53.6</v>
      </c>
      <c r="C26" s="37">
        <v>43.6</v>
      </c>
      <c r="D26" s="35">
        <v>50.31</v>
      </c>
      <c r="E26" s="35">
        <v>19.7</v>
      </c>
      <c r="F26" s="114">
        <v>53.8</v>
      </c>
    </row>
    <row r="27" spans="1:8" s="21" customFormat="1" ht="22.5" customHeight="1">
      <c r="A27" s="112" t="s">
        <v>14</v>
      </c>
      <c r="B27" s="37">
        <v>47.3</v>
      </c>
      <c r="C27" s="37">
        <v>73.3</v>
      </c>
      <c r="D27" s="35">
        <v>67.17</v>
      </c>
      <c r="E27" s="35">
        <v>96.8</v>
      </c>
      <c r="F27" s="114">
        <v>58.6</v>
      </c>
      <c r="G27" s="78"/>
      <c r="H27" s="67"/>
    </row>
    <row r="28" spans="1:6" ht="22.5" customHeight="1">
      <c r="A28" s="112" t="s">
        <v>49</v>
      </c>
      <c r="B28" s="37">
        <v>54.2</v>
      </c>
      <c r="C28" s="37" t="s">
        <v>11</v>
      </c>
      <c r="D28" s="35" t="s">
        <v>11</v>
      </c>
      <c r="E28" s="35" t="s">
        <v>11</v>
      </c>
      <c r="F28" s="114">
        <v>64</v>
      </c>
    </row>
    <row r="29" spans="1:6" ht="22.5" customHeight="1">
      <c r="A29" s="112" t="s">
        <v>8</v>
      </c>
      <c r="B29" s="37">
        <v>126.62</v>
      </c>
      <c r="C29" s="37">
        <v>42.3</v>
      </c>
      <c r="D29" s="35">
        <v>50.84</v>
      </c>
      <c r="E29" s="35">
        <v>33.2</v>
      </c>
      <c r="F29" s="114">
        <v>87.6</v>
      </c>
    </row>
    <row r="30" spans="1:6" ht="22.5" customHeight="1">
      <c r="A30" s="115" t="s">
        <v>24</v>
      </c>
      <c r="B30" s="37">
        <v>710.8</v>
      </c>
      <c r="C30" s="37">
        <v>775.7</v>
      </c>
      <c r="D30" s="35">
        <v>849.37</v>
      </c>
      <c r="E30" s="35">
        <v>854.4</v>
      </c>
      <c r="F30" s="114">
        <v>981.7</v>
      </c>
    </row>
    <row r="31" spans="1:6" ht="22.5" customHeight="1">
      <c r="A31" s="115" t="s">
        <v>25</v>
      </c>
      <c r="B31" s="37">
        <v>180.55</v>
      </c>
      <c r="C31" s="37">
        <v>251.4</v>
      </c>
      <c r="D31" s="35">
        <v>152.54</v>
      </c>
      <c r="E31" s="35">
        <v>202.2</v>
      </c>
      <c r="F31" s="114">
        <v>136.4</v>
      </c>
    </row>
    <row r="32" spans="1:6" ht="22.5" customHeight="1">
      <c r="A32" s="112" t="s">
        <v>9</v>
      </c>
      <c r="B32" s="37">
        <v>510.96</v>
      </c>
      <c r="C32" s="37">
        <v>591.7</v>
      </c>
      <c r="D32" s="35">
        <v>543.48</v>
      </c>
      <c r="E32" s="35">
        <v>411.3</v>
      </c>
      <c r="F32" s="114">
        <v>482.2</v>
      </c>
    </row>
    <row r="33" spans="1:6" ht="22.5" customHeight="1">
      <c r="A33" s="112" t="s">
        <v>15</v>
      </c>
      <c r="B33" s="37">
        <v>37.03</v>
      </c>
      <c r="C33" s="37">
        <v>105.8</v>
      </c>
      <c r="D33" s="35">
        <v>72.2</v>
      </c>
      <c r="E33" s="35">
        <v>94.8</v>
      </c>
      <c r="F33" s="114">
        <v>48.4</v>
      </c>
    </row>
    <row r="34" spans="1:6" ht="22.5" customHeight="1">
      <c r="A34" s="112" t="s">
        <v>26</v>
      </c>
      <c r="B34" s="37">
        <v>1179.44</v>
      </c>
      <c r="C34" s="37">
        <v>682</v>
      </c>
      <c r="D34" s="35">
        <v>659.11</v>
      </c>
      <c r="E34" s="35">
        <v>588.2</v>
      </c>
      <c r="F34" s="114">
        <v>965.8</v>
      </c>
    </row>
    <row r="35" spans="1:6" ht="22.5" customHeight="1">
      <c r="A35" s="112" t="s">
        <v>10</v>
      </c>
      <c r="B35" s="37">
        <v>822.7</v>
      </c>
      <c r="C35" s="37">
        <v>925.2</v>
      </c>
      <c r="D35" s="35">
        <v>681.17</v>
      </c>
      <c r="E35" s="35">
        <v>863.6</v>
      </c>
      <c r="F35" s="114">
        <v>871.5</v>
      </c>
    </row>
    <row r="36" spans="1:6" ht="22.5" customHeight="1">
      <c r="A36" s="115" t="s">
        <v>27</v>
      </c>
      <c r="B36" s="37">
        <v>182.4</v>
      </c>
      <c r="C36" s="37">
        <v>167.9</v>
      </c>
      <c r="D36" s="35">
        <v>193.63</v>
      </c>
      <c r="E36" s="35">
        <v>176.8</v>
      </c>
      <c r="F36" s="114">
        <v>86.9</v>
      </c>
    </row>
    <row r="37" spans="1:6" ht="22.5" customHeight="1">
      <c r="A37" s="115" t="s">
        <v>28</v>
      </c>
      <c r="B37" s="37">
        <v>30.1</v>
      </c>
      <c r="C37" s="37">
        <v>63.9</v>
      </c>
      <c r="D37" s="35">
        <v>60</v>
      </c>
      <c r="E37" s="35" t="s">
        <v>11</v>
      </c>
      <c r="F37" s="114">
        <v>52</v>
      </c>
    </row>
    <row r="38" spans="1:6" ht="22.5" customHeight="1">
      <c r="A38" s="116" t="s">
        <v>29</v>
      </c>
      <c r="B38" s="120">
        <v>872.4</v>
      </c>
      <c r="C38" s="120">
        <v>791.2</v>
      </c>
      <c r="D38" s="118">
        <v>803.5</v>
      </c>
      <c r="E38" s="118">
        <v>669.4</v>
      </c>
      <c r="F38" s="119">
        <v>214.9</v>
      </c>
    </row>
    <row r="39" spans="1:18" s="21" customFormat="1" ht="21.75" customHeight="1">
      <c r="A39" s="98" t="s">
        <v>71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20"/>
      <c r="M39" s="20"/>
      <c r="N39" s="20"/>
      <c r="O39" s="20"/>
      <c r="P39" s="20"/>
      <c r="Q39" s="20"/>
      <c r="R39" s="20"/>
    </row>
    <row r="40" spans="1:8" s="96" customFormat="1" ht="15">
      <c r="A40" s="124" t="s">
        <v>80</v>
      </c>
      <c r="B40" s="93"/>
      <c r="C40" s="93"/>
      <c r="D40" s="93"/>
      <c r="E40" s="93"/>
      <c r="F40" s="93"/>
      <c r="G40" s="94"/>
      <c r="H40" s="95"/>
    </row>
    <row r="41" spans="1:8" s="96" customFormat="1" ht="12.75">
      <c r="A41" s="92" t="s">
        <v>79</v>
      </c>
      <c r="B41" s="93"/>
      <c r="C41" s="93"/>
      <c r="D41" s="93"/>
      <c r="E41" s="93"/>
      <c r="F41" s="93"/>
      <c r="G41" s="94"/>
      <c r="H41" s="95"/>
    </row>
    <row r="42" spans="1:8" s="96" customFormat="1" ht="12.75">
      <c r="A42" s="124"/>
      <c r="B42" s="93"/>
      <c r="C42" s="93"/>
      <c r="D42" s="93"/>
      <c r="E42" s="93"/>
      <c r="F42" s="93"/>
      <c r="G42" s="94"/>
      <c r="H42" s="95"/>
    </row>
    <row r="43" spans="1:8" s="96" customFormat="1" ht="12.75">
      <c r="A43" s="124" t="s">
        <v>84</v>
      </c>
      <c r="B43" s="93"/>
      <c r="C43" s="93"/>
      <c r="D43" s="93"/>
      <c r="E43" s="93"/>
      <c r="F43" s="93"/>
      <c r="G43" s="94"/>
      <c r="H43" s="95"/>
    </row>
    <row r="44" spans="1:6" ht="12.75">
      <c r="A44" s="124" t="s">
        <v>75</v>
      </c>
      <c r="D44"/>
      <c r="E44"/>
      <c r="F44"/>
    </row>
    <row r="45" spans="1:8" s="96" customFormat="1" ht="12.75">
      <c r="A45" s="124" t="s">
        <v>106</v>
      </c>
      <c r="B45" s="93"/>
      <c r="C45" s="93"/>
      <c r="D45" s="93"/>
      <c r="E45" s="93"/>
      <c r="F45" s="93"/>
      <c r="G45" s="94"/>
      <c r="H45" s="95"/>
    </row>
    <row r="46" spans="1:8" s="96" customFormat="1" ht="12.75">
      <c r="A46" s="124" t="s">
        <v>74</v>
      </c>
      <c r="B46" s="93"/>
      <c r="C46" s="93"/>
      <c r="D46" s="93"/>
      <c r="E46" s="93"/>
      <c r="F46" s="93"/>
      <c r="G46" s="94"/>
      <c r="H46" s="95"/>
    </row>
    <row r="47" spans="1:6" ht="12.75">
      <c r="A47" s="124" t="s">
        <v>136</v>
      </c>
      <c r="D47"/>
      <c r="E47"/>
      <c r="F47"/>
    </row>
    <row r="48" spans="1:6" ht="12.75">
      <c r="A48" s="124" t="s">
        <v>76</v>
      </c>
      <c r="D48"/>
      <c r="E48"/>
      <c r="F48"/>
    </row>
    <row r="49" spans="1:18" s="21" customFormat="1" ht="12.75">
      <c r="A49" s="126" t="s">
        <v>73</v>
      </c>
      <c r="B49" s="20"/>
      <c r="C49" s="64"/>
      <c r="D49" s="64"/>
      <c r="E49" s="64"/>
      <c r="F49" s="64"/>
      <c r="G49" s="64"/>
      <c r="H49" s="64"/>
      <c r="I49" s="65"/>
      <c r="J49" s="64"/>
      <c r="K49" s="66"/>
      <c r="L49" s="20"/>
      <c r="M49" s="20"/>
      <c r="N49" s="20"/>
      <c r="O49" s="20"/>
      <c r="P49" s="20"/>
      <c r="Q49" s="20"/>
      <c r="R49" s="20"/>
    </row>
  </sheetData>
  <sheetProtection/>
  <mergeCells count="3">
    <mergeCell ref="A1:F1"/>
    <mergeCell ref="A2:F2"/>
    <mergeCell ref="A3:F3"/>
  </mergeCells>
  <printOptions/>
  <pageMargins left="0.75" right="0.75" top="1" bottom="1" header="0" footer="0"/>
  <pageSetup fitToHeight="1" fitToWidth="1" horizontalDpi="600" verticalDpi="600" orientation="portrait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zoomScale="90" zoomScaleNormal="90" zoomScalePageLayoutView="0" workbookViewId="0" topLeftCell="A28">
      <selection activeCell="A42" sqref="A42"/>
    </sheetView>
  </sheetViews>
  <sheetFormatPr defaultColWidth="11.421875" defaultRowHeight="12.75"/>
  <cols>
    <col min="1" max="1" width="37.421875" style="0" customWidth="1"/>
    <col min="2" max="3" width="16.57421875" style="0" customWidth="1"/>
    <col min="4" max="6" width="16.57421875" style="11" customWidth="1"/>
    <col min="7" max="7" width="11.421875" style="9" customWidth="1"/>
    <col min="8" max="8" width="11.421875" style="8" customWidth="1"/>
  </cols>
  <sheetData>
    <row r="1" spans="1:6" ht="14.25">
      <c r="A1" s="146" t="s">
        <v>16</v>
      </c>
      <c r="B1" s="146"/>
      <c r="C1" s="146"/>
      <c r="D1" s="146"/>
      <c r="E1" s="146"/>
      <c r="F1" s="146"/>
    </row>
    <row r="2" spans="1:6" ht="14.25">
      <c r="A2" s="146" t="s">
        <v>92</v>
      </c>
      <c r="B2" s="146"/>
      <c r="C2" s="146"/>
      <c r="D2" s="146"/>
      <c r="E2" s="146"/>
      <c r="F2" s="146"/>
    </row>
    <row r="3" spans="1:7" ht="14.25">
      <c r="A3" s="146" t="s">
        <v>72</v>
      </c>
      <c r="B3" s="146"/>
      <c r="C3" s="146"/>
      <c r="D3" s="146"/>
      <c r="E3" s="146"/>
      <c r="F3" s="146"/>
      <c r="G3" s="76"/>
    </row>
    <row r="4" spans="1:3" ht="14.25">
      <c r="A4" s="1"/>
      <c r="B4" s="1"/>
      <c r="C4" s="1"/>
    </row>
    <row r="5" spans="1:8" ht="39.75" customHeight="1">
      <c r="A5" s="100" t="s">
        <v>17</v>
      </c>
      <c r="B5" s="101" t="s">
        <v>32</v>
      </c>
      <c r="C5" s="102" t="s">
        <v>63</v>
      </c>
      <c r="D5" s="102" t="s">
        <v>31</v>
      </c>
      <c r="E5" s="102" t="s">
        <v>45</v>
      </c>
      <c r="F5" s="103" t="s">
        <v>62</v>
      </c>
      <c r="H5" s="8" t="s">
        <v>36</v>
      </c>
    </row>
    <row r="6" spans="1:6" ht="24" customHeight="1" thickBot="1">
      <c r="A6" s="104"/>
      <c r="B6" s="18" t="s">
        <v>18</v>
      </c>
      <c r="C6" s="18" t="s">
        <v>18</v>
      </c>
      <c r="D6" s="15" t="s">
        <v>18</v>
      </c>
      <c r="E6" s="15" t="s">
        <v>18</v>
      </c>
      <c r="F6" s="105" t="s">
        <v>33</v>
      </c>
    </row>
    <row r="7" spans="1:6" ht="14.25">
      <c r="A7" s="106"/>
      <c r="B7" s="28"/>
      <c r="C7" s="28"/>
      <c r="D7" s="12"/>
      <c r="E7" s="12"/>
      <c r="F7" s="107"/>
    </row>
    <row r="8" spans="1:6" ht="22.5" customHeight="1">
      <c r="A8" s="108" t="s">
        <v>19</v>
      </c>
      <c r="B8" s="10">
        <f>SUM(B10:B38)</f>
        <v>24840.11</v>
      </c>
      <c r="C8" s="10">
        <f>SUM(C10:C38)</f>
        <v>26199.899999999998</v>
      </c>
      <c r="D8" s="10">
        <f>SUM(D10:D38)</f>
        <v>26853.579999999998</v>
      </c>
      <c r="E8" s="10">
        <f>SUM(E10:E38)</f>
        <v>27489.399999999998</v>
      </c>
      <c r="F8" s="121">
        <f>SUM(F10:F38)</f>
        <v>26891.9</v>
      </c>
    </row>
    <row r="9" spans="1:6" ht="22.5" customHeight="1">
      <c r="A9" s="110"/>
      <c r="B9" s="29"/>
      <c r="C9" s="29"/>
      <c r="D9" s="10"/>
      <c r="E9" s="10"/>
      <c r="F9" s="121"/>
    </row>
    <row r="10" spans="1:6" ht="22.5" customHeight="1">
      <c r="A10" s="112" t="s">
        <v>46</v>
      </c>
      <c r="B10" s="29">
        <v>395.8</v>
      </c>
      <c r="C10" s="29" t="s">
        <v>11</v>
      </c>
      <c r="D10" s="10" t="s">
        <v>11</v>
      </c>
      <c r="E10" s="74">
        <v>452.2</v>
      </c>
      <c r="F10" s="113">
        <v>525</v>
      </c>
    </row>
    <row r="11" spans="1:6" ht="22.5" customHeight="1">
      <c r="A11" s="112" t="s">
        <v>12</v>
      </c>
      <c r="B11" s="37">
        <v>47.5</v>
      </c>
      <c r="C11" s="37">
        <v>42.9</v>
      </c>
      <c r="D11" s="35">
        <v>23.7</v>
      </c>
      <c r="E11" s="35">
        <v>49.5</v>
      </c>
      <c r="F11" s="114">
        <v>57.2</v>
      </c>
    </row>
    <row r="12" spans="1:6" ht="22.5" customHeight="1">
      <c r="A12" s="112" t="s">
        <v>0</v>
      </c>
      <c r="B12" s="37">
        <v>241.1</v>
      </c>
      <c r="C12" s="37">
        <v>249</v>
      </c>
      <c r="D12" s="35">
        <v>272.63</v>
      </c>
      <c r="E12" s="35">
        <v>360.2</v>
      </c>
      <c r="F12" s="114">
        <v>367.1</v>
      </c>
    </row>
    <row r="13" spans="1:6" ht="22.5" customHeight="1">
      <c r="A13" s="112" t="s">
        <v>1</v>
      </c>
      <c r="B13" s="37">
        <v>746.8</v>
      </c>
      <c r="C13" s="37">
        <v>659.3</v>
      </c>
      <c r="D13" s="35">
        <v>568</v>
      </c>
      <c r="E13" s="35">
        <v>590.2</v>
      </c>
      <c r="F13" s="114">
        <v>382.5</v>
      </c>
    </row>
    <row r="14" spans="1:6" ht="22.5" customHeight="1">
      <c r="A14" s="112" t="s">
        <v>2</v>
      </c>
      <c r="B14" s="37">
        <v>52.3</v>
      </c>
      <c r="C14" s="37">
        <v>80.3</v>
      </c>
      <c r="D14" s="35">
        <v>60.07</v>
      </c>
      <c r="E14" s="35">
        <v>64.3</v>
      </c>
      <c r="F14" s="114">
        <v>28</v>
      </c>
    </row>
    <row r="15" spans="1:6" ht="22.5" customHeight="1">
      <c r="A15" s="112" t="s">
        <v>20</v>
      </c>
      <c r="B15" s="37">
        <v>349</v>
      </c>
      <c r="C15" s="37">
        <v>386.5</v>
      </c>
      <c r="D15" s="35">
        <v>328.5</v>
      </c>
      <c r="E15" s="35">
        <v>466.7</v>
      </c>
      <c r="F15" s="114">
        <v>159.4</v>
      </c>
    </row>
    <row r="16" spans="1:6" ht="22.5" customHeight="1">
      <c r="A16" s="112" t="s">
        <v>3</v>
      </c>
      <c r="B16" s="37">
        <v>610.4</v>
      </c>
      <c r="C16" s="37">
        <v>813.4</v>
      </c>
      <c r="D16" s="35">
        <v>941.5</v>
      </c>
      <c r="E16" s="35">
        <v>911.2</v>
      </c>
      <c r="F16" s="114">
        <v>1064.2</v>
      </c>
    </row>
    <row r="17" spans="1:6" ht="22.5" customHeight="1">
      <c r="A17" s="112" t="s">
        <v>47</v>
      </c>
      <c r="B17" s="37">
        <v>512.3</v>
      </c>
      <c r="C17" s="37" t="s">
        <v>11</v>
      </c>
      <c r="D17" s="35" t="s">
        <v>11</v>
      </c>
      <c r="E17" s="35">
        <v>572</v>
      </c>
      <c r="F17" s="114">
        <v>696.3</v>
      </c>
    </row>
    <row r="18" spans="1:6" ht="22.5" customHeight="1">
      <c r="A18" s="115" t="s">
        <v>21</v>
      </c>
      <c r="B18" s="37">
        <v>1491.4</v>
      </c>
      <c r="C18" s="37">
        <v>1709.2</v>
      </c>
      <c r="D18" s="35">
        <v>1499.71</v>
      </c>
      <c r="E18" s="35">
        <v>1522.6</v>
      </c>
      <c r="F18" s="114">
        <v>1512.6</v>
      </c>
    </row>
    <row r="19" spans="1:6" ht="22.5" customHeight="1">
      <c r="A19" s="115" t="s">
        <v>22</v>
      </c>
      <c r="B19" s="37">
        <v>1038</v>
      </c>
      <c r="C19" s="37">
        <v>1028.5</v>
      </c>
      <c r="D19" s="35">
        <v>1162.76</v>
      </c>
      <c r="E19" s="35">
        <v>1135.8</v>
      </c>
      <c r="F19" s="114">
        <v>1831.9</v>
      </c>
    </row>
    <row r="20" spans="1:6" ht="22.5" customHeight="1">
      <c r="A20" s="112" t="s">
        <v>4</v>
      </c>
      <c r="B20" s="37">
        <v>3295</v>
      </c>
      <c r="C20" s="37">
        <v>4153.4</v>
      </c>
      <c r="D20" s="35">
        <v>3929.53</v>
      </c>
      <c r="E20" s="35">
        <v>3513.4</v>
      </c>
      <c r="F20" s="114">
        <v>4310.4</v>
      </c>
    </row>
    <row r="21" spans="1:6" ht="22.5" customHeight="1">
      <c r="A21" s="112" t="s">
        <v>5</v>
      </c>
      <c r="B21" s="37">
        <v>788</v>
      </c>
      <c r="C21" s="37">
        <v>1028.3</v>
      </c>
      <c r="D21" s="35">
        <v>783.9</v>
      </c>
      <c r="E21" s="35">
        <v>1040.8</v>
      </c>
      <c r="F21" s="114">
        <v>1313.9</v>
      </c>
    </row>
    <row r="22" spans="1:6" ht="22.5" customHeight="1">
      <c r="A22" s="112" t="s">
        <v>23</v>
      </c>
      <c r="B22" s="37">
        <v>64.5</v>
      </c>
      <c r="C22" s="37">
        <v>97.8</v>
      </c>
      <c r="D22" s="35">
        <v>90.5</v>
      </c>
      <c r="E22" s="35">
        <v>97</v>
      </c>
      <c r="F22" s="114">
        <v>113</v>
      </c>
    </row>
    <row r="23" spans="1:6" ht="22.5" customHeight="1">
      <c r="A23" s="112" t="s">
        <v>48</v>
      </c>
      <c r="B23" s="37">
        <v>578.1</v>
      </c>
      <c r="C23" s="37" t="s">
        <v>11</v>
      </c>
      <c r="D23" s="35" t="s">
        <v>11</v>
      </c>
      <c r="E23" s="35">
        <v>522</v>
      </c>
      <c r="F23" s="114">
        <v>777.4</v>
      </c>
    </row>
    <row r="24" spans="1:6" ht="22.5" customHeight="1">
      <c r="A24" s="112" t="s">
        <v>6</v>
      </c>
      <c r="B24" s="37">
        <v>821.3</v>
      </c>
      <c r="C24" s="37">
        <v>774.5</v>
      </c>
      <c r="D24" s="35">
        <v>988.7</v>
      </c>
      <c r="E24" s="35">
        <v>1042.9</v>
      </c>
      <c r="F24" s="114">
        <v>732</v>
      </c>
    </row>
    <row r="25" spans="1:6" ht="22.5" customHeight="1">
      <c r="A25" s="112" t="s">
        <v>7</v>
      </c>
      <c r="B25" s="37">
        <v>3130.76</v>
      </c>
      <c r="C25" s="37">
        <v>3259</v>
      </c>
      <c r="D25" s="35">
        <v>3363.82</v>
      </c>
      <c r="E25" s="35">
        <v>3123.4</v>
      </c>
      <c r="F25" s="114">
        <v>3185.7</v>
      </c>
    </row>
    <row r="26" spans="1:6" ht="22.5" customHeight="1">
      <c r="A26" s="112" t="s">
        <v>13</v>
      </c>
      <c r="B26" s="37">
        <v>703.7</v>
      </c>
      <c r="C26" s="37">
        <v>1001.4</v>
      </c>
      <c r="D26" s="35">
        <v>841.79</v>
      </c>
      <c r="E26" s="35">
        <v>1101.9</v>
      </c>
      <c r="F26" s="114">
        <v>976.9</v>
      </c>
    </row>
    <row r="27" spans="1:8" s="21" customFormat="1" ht="22.5" customHeight="1">
      <c r="A27" s="112" t="s">
        <v>14</v>
      </c>
      <c r="B27" s="37">
        <v>308.5</v>
      </c>
      <c r="C27" s="37">
        <v>310.7</v>
      </c>
      <c r="D27" s="35">
        <v>267.25</v>
      </c>
      <c r="E27" s="35">
        <v>355.3</v>
      </c>
      <c r="F27" s="114">
        <v>298.3</v>
      </c>
      <c r="G27" s="78"/>
      <c r="H27" s="67"/>
    </row>
    <row r="28" spans="1:6" ht="22.5" customHeight="1">
      <c r="A28" s="112" t="s">
        <v>49</v>
      </c>
      <c r="B28" s="37">
        <v>127.8</v>
      </c>
      <c r="C28" s="37" t="s">
        <v>11</v>
      </c>
      <c r="D28" s="35" t="s">
        <v>11</v>
      </c>
      <c r="E28" s="35">
        <v>97.6</v>
      </c>
      <c r="F28" s="114">
        <v>156.2</v>
      </c>
    </row>
    <row r="29" spans="1:6" ht="22.5" customHeight="1">
      <c r="A29" s="112" t="s">
        <v>8</v>
      </c>
      <c r="B29" s="37">
        <v>226.96</v>
      </c>
      <c r="C29" s="37">
        <v>135.1</v>
      </c>
      <c r="D29" s="35">
        <v>302.58</v>
      </c>
      <c r="E29" s="35">
        <v>122.1</v>
      </c>
      <c r="F29" s="114">
        <v>87.5</v>
      </c>
    </row>
    <row r="30" spans="1:6" ht="22.5" customHeight="1">
      <c r="A30" s="115" t="s">
        <v>24</v>
      </c>
      <c r="B30" s="37">
        <v>924.6</v>
      </c>
      <c r="C30" s="37">
        <v>954.2</v>
      </c>
      <c r="D30" s="35">
        <v>1084.23</v>
      </c>
      <c r="E30" s="35">
        <v>947.4</v>
      </c>
      <c r="F30" s="114">
        <v>1033.5</v>
      </c>
    </row>
    <row r="31" spans="1:6" ht="22.5" customHeight="1">
      <c r="A31" s="115" t="s">
        <v>25</v>
      </c>
      <c r="B31" s="37">
        <v>811.9</v>
      </c>
      <c r="C31" s="37">
        <v>754.3</v>
      </c>
      <c r="D31" s="35">
        <v>1065.94</v>
      </c>
      <c r="E31" s="35">
        <v>1160.2</v>
      </c>
      <c r="F31" s="114">
        <v>735.1</v>
      </c>
    </row>
    <row r="32" spans="1:6" ht="22.5" customHeight="1">
      <c r="A32" s="112" t="s">
        <v>9</v>
      </c>
      <c r="B32" s="37">
        <v>333.4</v>
      </c>
      <c r="C32" s="37">
        <v>371.4</v>
      </c>
      <c r="D32" s="35">
        <v>440.73</v>
      </c>
      <c r="E32" s="35">
        <v>402</v>
      </c>
      <c r="F32" s="114">
        <v>529.6</v>
      </c>
    </row>
    <row r="33" spans="1:6" ht="22.5" customHeight="1">
      <c r="A33" s="112" t="s">
        <v>15</v>
      </c>
      <c r="B33" s="37">
        <v>390</v>
      </c>
      <c r="C33" s="37">
        <v>553.1</v>
      </c>
      <c r="D33" s="35">
        <v>385.29</v>
      </c>
      <c r="E33" s="35">
        <v>561.6</v>
      </c>
      <c r="F33" s="114">
        <v>358.9</v>
      </c>
    </row>
    <row r="34" spans="1:6" ht="22.5" customHeight="1">
      <c r="A34" s="112" t="s">
        <v>26</v>
      </c>
      <c r="B34" s="37">
        <v>1079.71</v>
      </c>
      <c r="C34" s="37">
        <v>1133.7</v>
      </c>
      <c r="D34" s="35">
        <v>1187.44</v>
      </c>
      <c r="E34" s="35">
        <v>846.5</v>
      </c>
      <c r="F34" s="114">
        <v>866.9</v>
      </c>
    </row>
    <row r="35" spans="1:6" ht="22.5" customHeight="1">
      <c r="A35" s="112" t="s">
        <v>10</v>
      </c>
      <c r="B35" s="37">
        <v>915.7</v>
      </c>
      <c r="C35" s="37">
        <v>1099.3</v>
      </c>
      <c r="D35" s="35">
        <v>960.37</v>
      </c>
      <c r="E35" s="35">
        <v>1021.5</v>
      </c>
      <c r="F35" s="114">
        <v>1465.4</v>
      </c>
    </row>
    <row r="36" spans="1:6" ht="22.5" customHeight="1">
      <c r="A36" s="115" t="s">
        <v>27</v>
      </c>
      <c r="B36" s="37">
        <v>400.48</v>
      </c>
      <c r="C36" s="37">
        <v>424.4</v>
      </c>
      <c r="D36" s="35">
        <v>383.39</v>
      </c>
      <c r="E36" s="35">
        <v>489.4</v>
      </c>
      <c r="F36" s="114">
        <v>373.8</v>
      </c>
    </row>
    <row r="37" spans="1:6" ht="22.5" customHeight="1">
      <c r="A37" s="115" t="s">
        <v>28</v>
      </c>
      <c r="B37" s="37">
        <v>2427.5</v>
      </c>
      <c r="C37" s="37">
        <v>2317.1</v>
      </c>
      <c r="D37" s="35">
        <v>2906.3</v>
      </c>
      <c r="E37" s="35">
        <v>2607.3</v>
      </c>
      <c r="F37" s="114">
        <v>2270.8</v>
      </c>
    </row>
    <row r="38" spans="1:6" ht="22.5" customHeight="1">
      <c r="A38" s="116" t="s">
        <v>29</v>
      </c>
      <c r="B38" s="120">
        <v>2027.6</v>
      </c>
      <c r="C38" s="120">
        <v>2863.1</v>
      </c>
      <c r="D38" s="118">
        <v>3014.95</v>
      </c>
      <c r="E38" s="118">
        <v>2312.4</v>
      </c>
      <c r="F38" s="119">
        <v>682.4</v>
      </c>
    </row>
    <row r="39" spans="1:18" s="21" customFormat="1" ht="21.75" customHeight="1">
      <c r="A39" s="98" t="s">
        <v>71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20"/>
      <c r="M39" s="20"/>
      <c r="N39" s="20"/>
      <c r="O39" s="20"/>
      <c r="P39" s="20"/>
      <c r="Q39" s="20"/>
      <c r="R39" s="20"/>
    </row>
    <row r="40" spans="1:8" s="96" customFormat="1" ht="15">
      <c r="A40" s="124" t="s">
        <v>80</v>
      </c>
      <c r="B40" s="93"/>
      <c r="C40" s="93"/>
      <c r="D40" s="93"/>
      <c r="E40" s="93"/>
      <c r="F40" s="93"/>
      <c r="G40" s="94"/>
      <c r="H40" s="95"/>
    </row>
    <row r="41" spans="1:8" s="96" customFormat="1" ht="12.75">
      <c r="A41" s="92" t="s">
        <v>79</v>
      </c>
      <c r="B41" s="93"/>
      <c r="C41" s="93"/>
      <c r="D41" s="93"/>
      <c r="E41" s="93"/>
      <c r="F41" s="93"/>
      <c r="G41" s="94"/>
      <c r="H41" s="95"/>
    </row>
    <row r="42" spans="1:8" s="96" customFormat="1" ht="12.75">
      <c r="A42" s="124"/>
      <c r="B42" s="93"/>
      <c r="C42" s="93"/>
      <c r="D42" s="93"/>
      <c r="E42" s="93"/>
      <c r="F42" s="93"/>
      <c r="G42" s="94"/>
      <c r="H42" s="95"/>
    </row>
    <row r="43" spans="1:8" s="96" customFormat="1" ht="12.75">
      <c r="A43" s="124" t="s">
        <v>84</v>
      </c>
      <c r="B43" s="93"/>
      <c r="C43" s="93"/>
      <c r="D43" s="93"/>
      <c r="E43" s="93"/>
      <c r="F43" s="93"/>
      <c r="G43" s="94"/>
      <c r="H43" s="95"/>
    </row>
    <row r="44" spans="1:6" ht="12.75">
      <c r="A44" s="124" t="s">
        <v>75</v>
      </c>
      <c r="D44"/>
      <c r="E44"/>
      <c r="F44"/>
    </row>
    <row r="45" spans="1:8" s="96" customFormat="1" ht="12.75">
      <c r="A45" s="124" t="s">
        <v>106</v>
      </c>
      <c r="B45" s="93"/>
      <c r="C45" s="93"/>
      <c r="D45" s="93"/>
      <c r="E45" s="93"/>
      <c r="F45" s="93"/>
      <c r="G45" s="94"/>
      <c r="H45" s="95"/>
    </row>
    <row r="46" spans="1:8" s="96" customFormat="1" ht="12.75">
      <c r="A46" s="124" t="s">
        <v>74</v>
      </c>
      <c r="B46" s="93"/>
      <c r="C46" s="93"/>
      <c r="D46" s="93"/>
      <c r="E46" s="93"/>
      <c r="F46" s="93"/>
      <c r="G46" s="94"/>
      <c r="H46" s="95"/>
    </row>
    <row r="47" spans="1:6" ht="12.75">
      <c r="A47" s="124" t="s">
        <v>136</v>
      </c>
      <c r="D47"/>
      <c r="E47"/>
      <c r="F47"/>
    </row>
    <row r="48" spans="1:6" ht="12.75">
      <c r="A48" s="124" t="s">
        <v>76</v>
      </c>
      <c r="D48"/>
      <c r="E48"/>
      <c r="F48"/>
    </row>
    <row r="49" spans="1:18" s="21" customFormat="1" ht="12.75">
      <c r="A49" s="126" t="s">
        <v>73</v>
      </c>
      <c r="B49" s="20"/>
      <c r="C49" s="64"/>
      <c r="D49" s="64"/>
      <c r="E49" s="64"/>
      <c r="F49" s="64"/>
      <c r="G49" s="64"/>
      <c r="H49" s="64"/>
      <c r="I49" s="65"/>
      <c r="J49" s="64"/>
      <c r="K49" s="66"/>
      <c r="L49" s="20"/>
      <c r="M49" s="20"/>
      <c r="N49" s="20"/>
      <c r="O49" s="20"/>
      <c r="P49" s="20"/>
      <c r="Q49" s="20"/>
      <c r="R49" s="20"/>
    </row>
  </sheetData>
  <sheetProtection/>
  <mergeCells count="3">
    <mergeCell ref="A1:F1"/>
    <mergeCell ref="A2:F2"/>
    <mergeCell ref="A3:F3"/>
  </mergeCells>
  <printOptions/>
  <pageMargins left="0.75" right="0.75" top="1" bottom="1" header="0" footer="0"/>
  <pageSetup fitToHeight="1" fitToWidth="1" horizontalDpi="600" verticalDpi="600" orientation="portrait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zoomScale="80" zoomScaleNormal="80" zoomScalePageLayoutView="0" workbookViewId="0" topLeftCell="A16">
      <selection activeCell="A42" sqref="A42"/>
    </sheetView>
  </sheetViews>
  <sheetFormatPr defaultColWidth="11.421875" defaultRowHeight="12.75"/>
  <cols>
    <col min="1" max="1" width="37.421875" style="0" customWidth="1"/>
    <col min="2" max="3" width="16.8515625" style="0" customWidth="1"/>
    <col min="4" max="6" width="16.8515625" style="11" customWidth="1"/>
    <col min="7" max="7" width="11.421875" style="9" customWidth="1"/>
    <col min="8" max="8" width="11.421875" style="8" customWidth="1"/>
  </cols>
  <sheetData>
    <row r="1" spans="1:6" ht="14.25">
      <c r="A1" s="146" t="s">
        <v>16</v>
      </c>
      <c r="B1" s="146"/>
      <c r="C1" s="146"/>
      <c r="D1" s="146"/>
      <c r="E1" s="146"/>
      <c r="F1" s="146"/>
    </row>
    <row r="2" spans="1:6" ht="14.25">
      <c r="A2" s="146" t="s">
        <v>93</v>
      </c>
      <c r="B2" s="146"/>
      <c r="C2" s="146"/>
      <c r="D2" s="146"/>
      <c r="E2" s="146"/>
      <c r="F2" s="146"/>
    </row>
    <row r="3" spans="1:7" ht="14.25">
      <c r="A3" s="146" t="s">
        <v>72</v>
      </c>
      <c r="B3" s="146"/>
      <c r="C3" s="146"/>
      <c r="D3" s="146"/>
      <c r="E3" s="146"/>
      <c r="F3" s="146"/>
      <c r="G3" s="76"/>
    </row>
    <row r="4" spans="1:3" ht="14.25">
      <c r="A4" s="1"/>
      <c r="B4" s="1"/>
      <c r="C4" s="1"/>
    </row>
    <row r="5" spans="1:6" ht="39.75" customHeight="1">
      <c r="A5" s="100" t="s">
        <v>17</v>
      </c>
      <c r="B5" s="101" t="s">
        <v>32</v>
      </c>
      <c r="C5" s="102" t="s">
        <v>63</v>
      </c>
      <c r="D5" s="102" t="s">
        <v>31</v>
      </c>
      <c r="E5" s="102" t="s">
        <v>45</v>
      </c>
      <c r="F5" s="103" t="s">
        <v>62</v>
      </c>
    </row>
    <row r="6" spans="1:6" ht="24" customHeight="1" thickBot="1">
      <c r="A6" s="104"/>
      <c r="B6" s="18" t="s">
        <v>18</v>
      </c>
      <c r="C6" s="18"/>
      <c r="D6" s="15" t="s">
        <v>18</v>
      </c>
      <c r="E6" s="15" t="s">
        <v>18</v>
      </c>
      <c r="F6" s="105" t="s">
        <v>33</v>
      </c>
    </row>
    <row r="7" spans="1:6" ht="14.25">
      <c r="A7" s="106"/>
      <c r="B7" s="28"/>
      <c r="C7" s="28"/>
      <c r="D7" s="12"/>
      <c r="E7" s="12"/>
      <c r="F7" s="107"/>
    </row>
    <row r="8" spans="1:6" ht="22.5" customHeight="1">
      <c r="A8" s="108" t="s">
        <v>19</v>
      </c>
      <c r="B8" s="10">
        <f>SUM(B10:B38)</f>
        <v>12213.550000000001</v>
      </c>
      <c r="C8" s="10">
        <f>SUM(C10:C38)</f>
        <v>12244.099999999999</v>
      </c>
      <c r="D8" s="10">
        <f>SUM(D10:D38)</f>
        <v>11947.67</v>
      </c>
      <c r="E8" s="10">
        <f>SUM(E10:E38)</f>
        <v>11880.5</v>
      </c>
      <c r="F8" s="121">
        <f>SUM(F10:F38)</f>
        <v>9780</v>
      </c>
    </row>
    <row r="9" spans="1:6" ht="22.5" customHeight="1">
      <c r="A9" s="110"/>
      <c r="B9" s="29"/>
      <c r="C9" s="29"/>
      <c r="D9" s="10"/>
      <c r="E9" s="10"/>
      <c r="F9" s="121"/>
    </row>
    <row r="10" spans="1:6" ht="22.5" customHeight="1">
      <c r="A10" s="112" t="s">
        <v>46</v>
      </c>
      <c r="B10" s="29">
        <v>20.7</v>
      </c>
      <c r="C10" s="29" t="s">
        <v>11</v>
      </c>
      <c r="D10" s="10" t="s">
        <v>11</v>
      </c>
      <c r="E10" s="74">
        <v>30</v>
      </c>
      <c r="F10" s="113">
        <v>14.3</v>
      </c>
    </row>
    <row r="11" spans="1:6" ht="22.5" customHeight="1">
      <c r="A11" s="112" t="s">
        <v>12</v>
      </c>
      <c r="B11" s="37">
        <v>214.9</v>
      </c>
      <c r="C11" s="37">
        <v>349.4</v>
      </c>
      <c r="D11" s="35">
        <v>188.59</v>
      </c>
      <c r="E11" s="35">
        <v>151.1</v>
      </c>
      <c r="F11" s="114">
        <v>116.4</v>
      </c>
    </row>
    <row r="12" spans="1:6" ht="22.5" customHeight="1">
      <c r="A12" s="112" t="s">
        <v>0</v>
      </c>
      <c r="B12" s="37">
        <v>347.6</v>
      </c>
      <c r="C12" s="37">
        <v>639.5</v>
      </c>
      <c r="D12" s="35">
        <v>644.09</v>
      </c>
      <c r="E12" s="35">
        <v>748.4</v>
      </c>
      <c r="F12" s="114">
        <v>568.6</v>
      </c>
    </row>
    <row r="13" spans="1:6" ht="22.5" customHeight="1">
      <c r="A13" s="112" t="s">
        <v>1</v>
      </c>
      <c r="B13" s="37">
        <v>15.6</v>
      </c>
      <c r="C13" s="37">
        <v>0</v>
      </c>
      <c r="D13" s="35">
        <v>34.9</v>
      </c>
      <c r="E13" s="35">
        <v>40.3</v>
      </c>
      <c r="F13" s="114">
        <v>29.7</v>
      </c>
    </row>
    <row r="14" spans="1:6" ht="22.5" customHeight="1">
      <c r="A14" s="112" t="s">
        <v>2</v>
      </c>
      <c r="B14" s="37">
        <v>2.7</v>
      </c>
      <c r="C14" s="37">
        <v>0</v>
      </c>
      <c r="D14" s="35" t="s">
        <v>11</v>
      </c>
      <c r="E14" s="35" t="s">
        <v>11</v>
      </c>
      <c r="F14" s="114">
        <v>2</v>
      </c>
    </row>
    <row r="15" spans="1:6" ht="22.5" customHeight="1">
      <c r="A15" s="112" t="s">
        <v>20</v>
      </c>
      <c r="B15" s="37">
        <v>198</v>
      </c>
      <c r="C15" s="37">
        <v>296.8</v>
      </c>
      <c r="D15" s="35">
        <v>280.2</v>
      </c>
      <c r="E15" s="35">
        <v>323.6</v>
      </c>
      <c r="F15" s="114">
        <v>115.4</v>
      </c>
    </row>
    <row r="16" spans="1:6" ht="22.5" customHeight="1">
      <c r="A16" s="112" t="s">
        <v>3</v>
      </c>
      <c r="B16" s="37">
        <v>11.3</v>
      </c>
      <c r="C16" s="37">
        <v>38.7</v>
      </c>
      <c r="D16" s="35">
        <v>21.48</v>
      </c>
      <c r="E16" s="35">
        <v>17.1</v>
      </c>
      <c r="F16" s="114">
        <v>14.5</v>
      </c>
    </row>
    <row r="17" spans="1:6" ht="22.5" customHeight="1">
      <c r="A17" s="112" t="s">
        <v>47</v>
      </c>
      <c r="B17" s="37">
        <v>25</v>
      </c>
      <c r="C17" s="37" t="s">
        <v>11</v>
      </c>
      <c r="D17" s="35" t="s">
        <v>11</v>
      </c>
      <c r="E17" s="35" t="s">
        <v>11</v>
      </c>
      <c r="F17" s="114">
        <v>8.8</v>
      </c>
    </row>
    <row r="18" spans="1:6" ht="22.5" customHeight="1">
      <c r="A18" s="115" t="s">
        <v>21</v>
      </c>
      <c r="B18" s="37">
        <v>1643.5</v>
      </c>
      <c r="C18" s="37">
        <v>1582.6</v>
      </c>
      <c r="D18" s="35">
        <v>1642.23</v>
      </c>
      <c r="E18" s="35">
        <v>1809.1</v>
      </c>
      <c r="F18" s="114">
        <v>1335.7</v>
      </c>
    </row>
    <row r="19" spans="1:6" ht="22.5" customHeight="1">
      <c r="A19" s="115" t="s">
        <v>22</v>
      </c>
      <c r="B19" s="37">
        <v>205.4</v>
      </c>
      <c r="C19" s="37">
        <v>264.9</v>
      </c>
      <c r="D19" s="35">
        <v>235.37</v>
      </c>
      <c r="E19" s="35">
        <v>196.1</v>
      </c>
      <c r="F19" s="114">
        <v>171.4</v>
      </c>
    </row>
    <row r="20" spans="1:6" ht="22.5" customHeight="1">
      <c r="A20" s="112" t="s">
        <v>4</v>
      </c>
      <c r="B20" s="37">
        <v>1580.4</v>
      </c>
      <c r="C20" s="37">
        <v>1445.9</v>
      </c>
      <c r="D20" s="35">
        <v>1685.51</v>
      </c>
      <c r="E20" s="35">
        <v>1340.5</v>
      </c>
      <c r="F20" s="114">
        <v>1671.3</v>
      </c>
    </row>
    <row r="21" spans="1:6" ht="22.5" customHeight="1">
      <c r="A21" s="112" t="s">
        <v>5</v>
      </c>
      <c r="B21" s="37">
        <v>58.6</v>
      </c>
      <c r="C21" s="37">
        <v>61.3</v>
      </c>
      <c r="D21" s="35">
        <v>74.05</v>
      </c>
      <c r="E21" s="35">
        <v>171.9</v>
      </c>
      <c r="F21" s="114">
        <v>36.2</v>
      </c>
    </row>
    <row r="22" spans="1:6" ht="22.5" customHeight="1">
      <c r="A22" s="112" t="s">
        <v>23</v>
      </c>
      <c r="B22" s="37">
        <v>50.9</v>
      </c>
      <c r="C22" s="37">
        <v>0</v>
      </c>
      <c r="D22" s="35" t="s">
        <v>11</v>
      </c>
      <c r="E22" s="35">
        <v>36</v>
      </c>
      <c r="F22" s="114">
        <v>9</v>
      </c>
    </row>
    <row r="23" spans="1:6" ht="22.5" customHeight="1">
      <c r="A23" s="112" t="s">
        <v>48</v>
      </c>
      <c r="B23" s="37">
        <v>0</v>
      </c>
      <c r="C23" s="37" t="s">
        <v>11</v>
      </c>
      <c r="D23" s="10" t="s">
        <v>11</v>
      </c>
      <c r="E23" s="35" t="s">
        <v>11</v>
      </c>
      <c r="F23" s="114" t="s">
        <v>11</v>
      </c>
    </row>
    <row r="24" spans="1:6" ht="22.5" customHeight="1">
      <c r="A24" s="112" t="s">
        <v>6</v>
      </c>
      <c r="B24" s="37">
        <v>55.6</v>
      </c>
      <c r="C24" s="37">
        <v>93.6</v>
      </c>
      <c r="D24" s="35">
        <v>99.45</v>
      </c>
      <c r="E24" s="35">
        <v>125.3</v>
      </c>
      <c r="F24" s="114">
        <v>63.3</v>
      </c>
    </row>
    <row r="25" spans="1:6" ht="22.5" customHeight="1">
      <c r="A25" s="112" t="s">
        <v>7</v>
      </c>
      <c r="B25" s="37">
        <v>143.16</v>
      </c>
      <c r="C25" s="37">
        <v>142.8</v>
      </c>
      <c r="D25" s="35">
        <v>147.72</v>
      </c>
      <c r="E25" s="35">
        <v>124.5</v>
      </c>
      <c r="F25" s="114">
        <v>113.5</v>
      </c>
    </row>
    <row r="26" spans="1:6" ht="22.5" customHeight="1">
      <c r="A26" s="112" t="s">
        <v>13</v>
      </c>
      <c r="B26" s="37">
        <v>1549.67</v>
      </c>
      <c r="C26" s="37">
        <v>1313.8</v>
      </c>
      <c r="D26" s="35">
        <v>1549.52</v>
      </c>
      <c r="E26" s="35">
        <v>1281.6</v>
      </c>
      <c r="F26" s="114">
        <v>1649.8</v>
      </c>
    </row>
    <row r="27" spans="1:8" s="21" customFormat="1" ht="22.5" customHeight="1">
      <c r="A27" s="112" t="s">
        <v>14</v>
      </c>
      <c r="B27" s="38">
        <v>0</v>
      </c>
      <c r="C27" s="38">
        <v>0</v>
      </c>
      <c r="D27" s="35" t="s">
        <v>11</v>
      </c>
      <c r="E27" s="35" t="s">
        <v>11</v>
      </c>
      <c r="F27" s="114" t="s">
        <v>11</v>
      </c>
      <c r="G27" s="78"/>
      <c r="H27" s="67"/>
    </row>
    <row r="28" spans="1:6" ht="22.5" customHeight="1">
      <c r="A28" s="112" t="s">
        <v>49</v>
      </c>
      <c r="B28" s="38">
        <v>8.5</v>
      </c>
      <c r="C28" s="38" t="s">
        <v>11</v>
      </c>
      <c r="D28" s="10" t="s">
        <v>11</v>
      </c>
      <c r="E28" s="35">
        <v>9.3</v>
      </c>
      <c r="F28" s="114">
        <v>3.7</v>
      </c>
    </row>
    <row r="29" spans="1:6" ht="22.5" customHeight="1">
      <c r="A29" s="112" t="s">
        <v>8</v>
      </c>
      <c r="B29" s="37">
        <v>333.49</v>
      </c>
      <c r="C29" s="37">
        <v>454.8</v>
      </c>
      <c r="D29" s="35">
        <v>362.91</v>
      </c>
      <c r="E29" s="35">
        <v>331.6</v>
      </c>
      <c r="F29" s="114">
        <v>204.9</v>
      </c>
    </row>
    <row r="30" spans="1:6" ht="22.5" customHeight="1">
      <c r="A30" s="115" t="s">
        <v>24</v>
      </c>
      <c r="B30" s="37">
        <v>235.5</v>
      </c>
      <c r="C30" s="37">
        <v>252.7</v>
      </c>
      <c r="D30" s="35">
        <v>261.49</v>
      </c>
      <c r="E30" s="35">
        <v>263.3</v>
      </c>
      <c r="F30" s="114">
        <v>216.1</v>
      </c>
    </row>
    <row r="31" spans="1:6" ht="22.5" customHeight="1">
      <c r="A31" s="115" t="s">
        <v>25</v>
      </c>
      <c r="B31" s="37">
        <v>74.74</v>
      </c>
      <c r="C31" s="37">
        <v>85.7</v>
      </c>
      <c r="D31" s="35">
        <v>88.48</v>
      </c>
      <c r="E31" s="35">
        <v>123.1</v>
      </c>
      <c r="F31" s="114">
        <v>63.5</v>
      </c>
    </row>
    <row r="32" spans="1:6" ht="22.5" customHeight="1">
      <c r="A32" s="112" t="s">
        <v>9</v>
      </c>
      <c r="B32" s="37">
        <v>139.5</v>
      </c>
      <c r="C32" s="37">
        <v>193.9</v>
      </c>
      <c r="D32" s="35">
        <v>245.68</v>
      </c>
      <c r="E32" s="35">
        <v>170.1</v>
      </c>
      <c r="F32" s="114">
        <v>113.6</v>
      </c>
    </row>
    <row r="33" spans="1:6" ht="22.5" customHeight="1">
      <c r="A33" s="112" t="s">
        <v>15</v>
      </c>
      <c r="B33" s="37">
        <v>1214.1</v>
      </c>
      <c r="C33" s="37">
        <v>1316.5</v>
      </c>
      <c r="D33" s="35">
        <v>1422.02</v>
      </c>
      <c r="E33" s="35">
        <v>1161</v>
      </c>
      <c r="F33" s="114">
        <v>998.6</v>
      </c>
    </row>
    <row r="34" spans="1:6" ht="22.5" customHeight="1">
      <c r="A34" s="112" t="s">
        <v>26</v>
      </c>
      <c r="B34" s="37">
        <v>1061.69</v>
      </c>
      <c r="C34" s="37">
        <v>1134.8</v>
      </c>
      <c r="D34" s="35">
        <v>795.16</v>
      </c>
      <c r="E34" s="35">
        <v>943.9</v>
      </c>
      <c r="F34" s="114">
        <v>787.5</v>
      </c>
    </row>
    <row r="35" spans="1:6" ht="22.5" customHeight="1">
      <c r="A35" s="112" t="s">
        <v>10</v>
      </c>
      <c r="B35" s="37">
        <v>61.7</v>
      </c>
      <c r="C35" s="37">
        <v>94.4</v>
      </c>
      <c r="D35" s="35">
        <v>72.9</v>
      </c>
      <c r="E35" s="35">
        <v>50.8</v>
      </c>
      <c r="F35" s="114">
        <v>37.4</v>
      </c>
    </row>
    <row r="36" spans="1:6" ht="22.5" customHeight="1">
      <c r="A36" s="115" t="s">
        <v>27</v>
      </c>
      <c r="B36" s="37">
        <v>71.5</v>
      </c>
      <c r="C36" s="37">
        <v>113.8</v>
      </c>
      <c r="D36" s="35">
        <v>79.9</v>
      </c>
      <c r="E36" s="35">
        <v>79.6</v>
      </c>
      <c r="F36" s="114">
        <v>70</v>
      </c>
    </row>
    <row r="37" spans="1:6" ht="22.5" customHeight="1">
      <c r="A37" s="115" t="s">
        <v>28</v>
      </c>
      <c r="B37" s="37">
        <v>1780.4</v>
      </c>
      <c r="C37" s="37">
        <v>2113.4</v>
      </c>
      <c r="D37" s="35">
        <v>1775.26</v>
      </c>
      <c r="E37" s="35">
        <v>1961.9</v>
      </c>
      <c r="F37" s="114">
        <v>1285.8</v>
      </c>
    </row>
    <row r="38" spans="1:6" ht="22.5" customHeight="1">
      <c r="A38" s="116" t="s">
        <v>29</v>
      </c>
      <c r="B38" s="120">
        <v>1109.4</v>
      </c>
      <c r="C38" s="120">
        <v>254.8</v>
      </c>
      <c r="D38" s="118">
        <v>240.76</v>
      </c>
      <c r="E38" s="118">
        <v>390.4</v>
      </c>
      <c r="F38" s="119">
        <v>79</v>
      </c>
    </row>
    <row r="39" spans="1:18" s="21" customFormat="1" ht="21.75" customHeight="1">
      <c r="A39" s="98" t="s">
        <v>71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20"/>
      <c r="M39" s="20"/>
      <c r="N39" s="20"/>
      <c r="O39" s="20"/>
      <c r="P39" s="20"/>
      <c r="Q39" s="20"/>
      <c r="R39" s="20"/>
    </row>
    <row r="40" spans="1:8" s="96" customFormat="1" ht="15">
      <c r="A40" s="124" t="s">
        <v>80</v>
      </c>
      <c r="B40" s="93"/>
      <c r="C40" s="93"/>
      <c r="D40" s="93"/>
      <c r="E40" s="93"/>
      <c r="F40" s="93"/>
      <c r="G40" s="94"/>
      <c r="H40" s="95"/>
    </row>
    <row r="41" spans="1:8" s="96" customFormat="1" ht="12.75">
      <c r="A41" s="92" t="s">
        <v>79</v>
      </c>
      <c r="B41" s="93"/>
      <c r="C41" s="93"/>
      <c r="D41" s="93"/>
      <c r="E41" s="93"/>
      <c r="F41" s="93"/>
      <c r="G41" s="94"/>
      <c r="H41" s="95"/>
    </row>
    <row r="42" spans="1:8" s="96" customFormat="1" ht="12.75">
      <c r="A42" s="124"/>
      <c r="B42" s="93"/>
      <c r="C42" s="93"/>
      <c r="D42" s="93"/>
      <c r="E42" s="93"/>
      <c r="F42" s="93"/>
      <c r="G42" s="94"/>
      <c r="H42" s="95"/>
    </row>
    <row r="43" spans="1:8" s="96" customFormat="1" ht="12.75">
      <c r="A43" s="124" t="s">
        <v>84</v>
      </c>
      <c r="B43" s="93"/>
      <c r="C43" s="93"/>
      <c r="D43" s="93"/>
      <c r="E43" s="93"/>
      <c r="F43" s="93"/>
      <c r="G43" s="94"/>
      <c r="H43" s="95"/>
    </row>
    <row r="44" spans="1:6" ht="12.75">
      <c r="A44" s="124" t="s">
        <v>75</v>
      </c>
      <c r="D44"/>
      <c r="E44"/>
      <c r="F44"/>
    </row>
    <row r="45" spans="1:8" s="96" customFormat="1" ht="12.75">
      <c r="A45" s="124" t="s">
        <v>106</v>
      </c>
      <c r="B45" s="93"/>
      <c r="C45" s="93"/>
      <c r="D45" s="93"/>
      <c r="E45" s="93"/>
      <c r="F45" s="93"/>
      <c r="G45" s="94"/>
      <c r="H45" s="95"/>
    </row>
    <row r="46" spans="1:8" s="96" customFormat="1" ht="12.75">
      <c r="A46" s="124" t="s">
        <v>74</v>
      </c>
      <c r="B46" s="93"/>
      <c r="C46" s="93"/>
      <c r="D46" s="93"/>
      <c r="E46" s="93"/>
      <c r="F46" s="93"/>
      <c r="G46" s="94"/>
      <c r="H46" s="95"/>
    </row>
    <row r="47" spans="1:6" ht="12.75">
      <c r="A47" s="124" t="s">
        <v>136</v>
      </c>
      <c r="D47"/>
      <c r="E47"/>
      <c r="F47"/>
    </row>
    <row r="48" spans="1:6" ht="12.75">
      <c r="A48" s="124" t="s">
        <v>76</v>
      </c>
      <c r="D48"/>
      <c r="E48"/>
      <c r="F48"/>
    </row>
    <row r="49" spans="1:18" s="21" customFormat="1" ht="12.75">
      <c r="A49" s="126" t="s">
        <v>73</v>
      </c>
      <c r="B49" s="20"/>
      <c r="C49" s="64"/>
      <c r="D49" s="64"/>
      <c r="E49" s="64"/>
      <c r="F49" s="64"/>
      <c r="G49" s="64"/>
      <c r="H49" s="64"/>
      <c r="I49" s="65"/>
      <c r="J49" s="64"/>
      <c r="K49" s="66"/>
      <c r="L49" s="20"/>
      <c r="M49" s="20"/>
      <c r="N49" s="20"/>
      <c r="O49" s="20"/>
      <c r="P49" s="20"/>
      <c r="Q49" s="20"/>
      <c r="R49" s="20"/>
    </row>
  </sheetData>
  <sheetProtection/>
  <mergeCells count="3">
    <mergeCell ref="A1:F1"/>
    <mergeCell ref="A2:F2"/>
    <mergeCell ref="A3:F3"/>
  </mergeCells>
  <printOptions/>
  <pageMargins left="0.75" right="0.75" top="1" bottom="1" header="0" footer="0"/>
  <pageSetup fitToHeight="1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Rolivares</dc:creator>
  <cp:keywords/>
  <dc:description/>
  <cp:lastModifiedBy>Guillermo Pino González</cp:lastModifiedBy>
  <cp:lastPrinted>2013-05-15T13:15:00Z</cp:lastPrinted>
  <dcterms:created xsi:type="dcterms:W3CDTF">2010-03-30T18:04:29Z</dcterms:created>
  <dcterms:modified xsi:type="dcterms:W3CDTF">2014-05-23T19:06:48Z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