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480" windowHeight="612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<sst xmlns="http://schemas.openxmlformats.org/spreadsheetml/2006/main" count="172" uniqueCount="79">
  <si>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</si>
  <si>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</si>
  <si>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</si>
  <si>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</si>
  <si>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</si>
  <si>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</si>
  <si>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</si>
  <si>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</si>
  <si>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</si>
  <si>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</si>
  <si>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</si>
  <si>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</si>
  <si>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</si>
  <si>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</si>
  <si>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</si>
  <si>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</si>
  <si>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</si>
  <si>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</si>
  <si>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</si>
  <si>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</si>
  <si>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</si>
  <si>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</si>
  <si>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</si>
  <si>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</si>
  <si>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</si>
  <si>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</si>
  <si>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</si>
  <si>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</si>
  <si>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</si>
  <si>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</si>
  <si>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</si>
  <si>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</si>
  <si>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</si>
  <si>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</si>
  <si>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</si>
  <si>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</si>
  <si>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</si>
  <si>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</si>
  <si>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</si>
  <si>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</si>
  <si>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</si>
  <si>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</si>
  <si>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</si>
  <si>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</si>
  <si>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</si>
  <si>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</si>
  <si>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</si>
  <si>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</si>
  <si>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</si>
  <si>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</si>
  <si>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</si>
  <si>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</si>
  <si>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</si>
  <si>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</si>
  <si>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</si>
  <si>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</si>
  <si>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</si>
  <si>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</si>
  <si>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</si>
  <si>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</si>
  <si>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</si>
  <si>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</si>
  <si>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</si>
  <si>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</si>
  <si>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</si>
  <si>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</si>
  <si>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</si>
  <si>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</si>
  <si>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</si>
  <si>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</si>
  <si>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</si>
  <si>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</si>
  <si>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 xml:space="preserve"> --</t>
  </si>
  <si>
    <t xml:space="preserve">* A partir del 1 de mayo de 2013 se publican los siguientes precios de Canadá: Trigo Western Amber Durum (12,5% proteína). Y a contar del 3 de febrero de 2014 se agregan precios de trigo SRW con castigo/premios según porcentaje de proteina. </t>
  </si>
  <si>
    <t>Directora y Representante Legal</t>
  </si>
  <si>
    <t>Claudia Carbonell Piccardo</t>
  </si>
  <si>
    <t>Abril</t>
  </si>
  <si>
    <t>Mayo 2014</t>
  </si>
  <si>
    <t>semana del 5 al 11 de mayo de 2014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</si>
</sst>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86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8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48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0" xfId="0" applyNumberFormat="1" applyFont="1" applyFill="1" applyBorder="1" applyAlignment="1">
      <alignment vertical="center"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6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2" fontId="55" fillId="0" borderId="26" xfId="0" applyNumberFormat="1" applyFont="1" applyBorder="1" applyAlignment="1">
      <alignment horizontal="right" vertical="center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5" fillId="4" borderId="34" xfId="0" applyNumberFormat="1" applyFont="1" applyFill="1" applyBorder="1" applyAlignment="1" applyProtection="1">
      <alignment horizontal="center"/>
      <protection/>
    </xf>
    <xf numFmtId="0" fontId="35" fillId="4" borderId="33" xfId="0" applyNumberFormat="1" applyFont="1" applyFill="1" applyBorder="1" applyAlignment="1" applyProtection="1">
      <alignment horizontal="center"/>
      <protection/>
    </xf>
    <xf numFmtId="172" fontId="26" fillId="60" borderId="26" xfId="0" applyFont="1" applyFill="1" applyBorder="1" applyAlignment="1" applyProtection="1">
      <alignment/>
      <protection/>
    </xf>
    <xf numFmtId="173" fontId="55" fillId="61" borderId="26" xfId="0" applyNumberFormat="1" applyFont="1" applyFill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2" fontId="55" fillId="61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61" borderId="26" xfId="0" applyNumberFormat="1" applyFont="1" applyFill="1" applyBorder="1" applyAlignment="1" applyProtection="1">
      <alignment horizontal="center" vertical="center"/>
      <protection/>
    </xf>
    <xf numFmtId="2" fontId="55" fillId="61" borderId="29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>
      <alignment horizontal="center" vertical="center"/>
    </xf>
    <xf numFmtId="2" fontId="55" fillId="0" borderId="31" xfId="0" applyNumberFormat="1" applyFont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vertical="center"/>
      <protection/>
    </xf>
    <xf numFmtId="2" fontId="55" fillId="0" borderId="31" xfId="0" applyNumberFormat="1" applyFont="1" applyFill="1" applyBorder="1" applyAlignment="1" applyProtection="1">
      <alignment vertical="center"/>
      <protection/>
    </xf>
    <xf numFmtId="2" fontId="26" fillId="59" borderId="31" xfId="0" applyNumberFormat="1" applyFont="1" applyFill="1" applyBorder="1" applyAlignment="1" applyProtection="1">
      <alignment horizontal="center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2" fontId="37" fillId="0" borderId="0" xfId="0" applyNumberFormat="1" applyFont="1" applyBorder="1" applyAlignment="1">
      <alignment horizontal="right" vertical="center"/>
    </xf>
    <xf numFmtId="2" fontId="26" fillId="19" borderId="26" xfId="0" applyNumberFormat="1" applyFont="1" applyFill="1" applyBorder="1" applyAlignment="1">
      <alignment vertical="center"/>
    </xf>
    <xf numFmtId="2" fontId="26" fillId="0" borderId="36" xfId="0" applyNumberFormat="1" applyFont="1" applyBorder="1" applyAlignment="1">
      <alignment horizontal="right" vertical="center"/>
    </xf>
    <xf numFmtId="175" fontId="26" fillId="0" borderId="31" xfId="0" applyNumberFormat="1" applyFont="1" applyBorder="1" applyAlignment="1">
      <alignment horizontal="right"/>
    </xf>
    <xf numFmtId="175" fontId="26" fillId="19" borderId="31" xfId="0" applyNumberFormat="1" applyFont="1" applyFill="1" applyBorder="1" applyAlignment="1">
      <alignment horizontal="right"/>
    </xf>
    <xf numFmtId="175" fontId="26" fillId="59" borderId="31" xfId="0" applyNumberFormat="1" applyFont="1" applyFill="1" applyBorder="1" applyAlignment="1">
      <alignment horizontal="right"/>
    </xf>
    <xf numFmtId="4" fontId="26" fillId="58" borderId="31" xfId="0" applyNumberFormat="1" applyFont="1" applyFill="1" applyBorder="1" applyAlignment="1">
      <alignment horizontal="right"/>
    </xf>
    <xf numFmtId="175" fontId="26" fillId="62" borderId="31" xfId="0" applyNumberFormat="1" applyFont="1" applyFill="1" applyBorder="1" applyAlignment="1">
      <alignment horizontal="right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48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36" xfId="0" applyFont="1" applyFill="1" applyBorder="1" applyAlignment="1" applyProtection="1">
      <alignment horizontal="center" vertical="center"/>
      <protection/>
    </xf>
    <xf numFmtId="172" fontId="35" fillId="4" borderId="35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4" xfId="124"/>
    <cellStyle name="Encabezado 4 2" xfId="125"/>
    <cellStyle name="Encabezado 4 3" xfId="126"/>
    <cellStyle name="Énfasis1" xfId="127"/>
    <cellStyle name="Énfasis1 2" xfId="128"/>
    <cellStyle name="Énfasis1 3" xfId="129"/>
    <cellStyle name="Énfasis2" xfId="130"/>
    <cellStyle name="Énfasis2 2" xfId="131"/>
    <cellStyle name="Énfasis2 3" xfId="132"/>
    <cellStyle name="Énfasis3" xfId="133"/>
    <cellStyle name="Énfasis3 2" xfId="134"/>
    <cellStyle name="Énfasis3 3" xfId="135"/>
    <cellStyle name="Énfasis4" xfId="136"/>
    <cellStyle name="Énfasis4 2" xfId="137"/>
    <cellStyle name="Énfasis4 3" xfId="138"/>
    <cellStyle name="Énfasis5" xfId="139"/>
    <cellStyle name="Énfasis5 2" xfId="140"/>
    <cellStyle name="Énfasis5 3" xfId="141"/>
    <cellStyle name="Énfasis6" xfId="142"/>
    <cellStyle name="Énfasis6 2" xfId="143"/>
    <cellStyle name="Énfasis6 3" xfId="144"/>
    <cellStyle name="Entrada" xfId="145"/>
    <cellStyle name="Entrada 2" xfId="146"/>
    <cellStyle name="Entrada 3" xfId="147"/>
    <cellStyle name="Hyperlink" xfId="148"/>
    <cellStyle name="Hipervínculo 2" xfId="149"/>
    <cellStyle name="Incorrecto" xfId="150"/>
    <cellStyle name="Incorrecto 2" xfId="151"/>
    <cellStyle name="Incorrecto 3" xfId="152"/>
    <cellStyle name="Comma" xfId="153"/>
    <cellStyle name="Comma [0]" xfId="154"/>
    <cellStyle name="Currency" xfId="155"/>
    <cellStyle name="Currency [0]" xfId="156"/>
    <cellStyle name="Neutral" xfId="157"/>
    <cellStyle name="Neutral 2" xfId="158"/>
    <cellStyle name="Neutral 3" xfId="159"/>
    <cellStyle name="No-definido" xfId="160"/>
    <cellStyle name="Normal 2" xfId="161"/>
    <cellStyle name="Normal 3" xfId="162"/>
    <cellStyle name="Normal 4" xfId="163"/>
    <cellStyle name="Normal 5" xfId="164"/>
    <cellStyle name="Normal 6" xfId="165"/>
    <cellStyle name="Normal 7" xfId="166"/>
    <cellStyle name="Notas" xfId="167"/>
    <cellStyle name="Notas 2" xfId="168"/>
    <cellStyle name="Notas 3" xfId="169"/>
    <cellStyle name="Notas 4" xfId="170"/>
    <cellStyle name="Percent" xfId="171"/>
    <cellStyle name="Salida" xfId="172"/>
    <cellStyle name="Salida 2" xfId="173"/>
    <cellStyle name="Salida 3" xfId="174"/>
    <cellStyle name="Salida 4" xfId="175"/>
    <cellStyle name="Texto de advertencia" xfId="176"/>
    <cellStyle name="Texto de advertencia 2" xfId="177"/>
    <cellStyle name="Texto de advertencia 3" xfId="178"/>
    <cellStyle name="Texto explicativo" xfId="179"/>
    <cellStyle name="Texto explicativo 2" xfId="180"/>
    <cellStyle name="Texto explicativo 3" xfId="181"/>
    <cellStyle name="Título" xfId="182"/>
    <cellStyle name="Título 1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2" t="s">
        <v>61</v>
      </c>
      <c r="E23" s="2"/>
      <c r="F23" s="2"/>
      <c r="G23" s="2"/>
    </row>
    <row r="24" spans="1:7" ht="18">
      <c r="A24" s="1"/>
      <c r="B24" s="1"/>
      <c r="C24" s="1"/>
      <c r="D24" s="11" t="s">
        <v>78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75" t="s">
        <v>56</v>
      </c>
      <c r="B10" s="175"/>
      <c r="C10" s="175"/>
      <c r="D10" s="175"/>
      <c r="E10" s="175"/>
      <c r="F10" s="175"/>
      <c r="G10" s="175"/>
    </row>
    <row r="11" spans="1:7" ht="18">
      <c r="A11" s="171" t="s">
        <v>58</v>
      </c>
      <c r="B11" s="171"/>
      <c r="C11" s="171"/>
      <c r="D11" s="171"/>
      <c r="E11" s="171"/>
      <c r="F11" s="171"/>
      <c r="G11" s="171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76" t="s">
        <v>52</v>
      </c>
      <c r="B13" s="176"/>
      <c r="C13" s="176"/>
      <c r="D13" s="176"/>
      <c r="E13" s="176"/>
      <c r="F13" s="176"/>
      <c r="G13" s="176"/>
    </row>
    <row r="14" spans="1:7" ht="18">
      <c r="A14" s="170" t="s">
        <v>53</v>
      </c>
      <c r="B14" s="170"/>
      <c r="C14" s="170"/>
      <c r="D14" s="170"/>
      <c r="E14" s="170"/>
      <c r="F14" s="170"/>
      <c r="G14" s="170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70" t="s">
        <v>74</v>
      </c>
      <c r="B18" s="170"/>
      <c r="C18" s="170"/>
      <c r="D18" s="170"/>
      <c r="E18" s="170"/>
      <c r="F18" s="170"/>
      <c r="G18" s="170"/>
    </row>
    <row r="19" spans="1:7" ht="18">
      <c r="A19" s="176" t="s">
        <v>75</v>
      </c>
      <c r="B19" s="176"/>
      <c r="C19" s="176"/>
      <c r="D19" s="176"/>
      <c r="E19" s="176"/>
      <c r="F19" s="176"/>
      <c r="G19" s="176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70" t="s">
        <v>54</v>
      </c>
      <c r="B22" s="170"/>
      <c r="C22" s="170"/>
      <c r="D22" s="170"/>
      <c r="E22" s="170"/>
      <c r="F22" s="170"/>
      <c r="G22" s="170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72" t="s">
        <v>0</v>
      </c>
      <c r="B24" s="172"/>
      <c r="C24" s="172"/>
      <c r="D24" s="172"/>
      <c r="E24" s="172"/>
      <c r="F24" s="172"/>
      <c r="G24" s="172"/>
    </row>
    <row r="36" spans="2:4" ht="18">
      <c r="B36" s="173" t="s">
        <v>57</v>
      </c>
      <c r="C36" s="173"/>
      <c r="D36" s="173"/>
    </row>
    <row r="37" spans="2:4" ht="18">
      <c r="B37" s="173" t="s">
        <v>67</v>
      </c>
      <c r="C37" s="173"/>
      <c r="D37" s="15"/>
    </row>
    <row r="38" spans="2:4" ht="18">
      <c r="B38" s="173" t="s">
        <v>68</v>
      </c>
      <c r="C38" s="173"/>
      <c r="D38" s="15"/>
    </row>
    <row r="39" spans="2:4" ht="18">
      <c r="B39" s="174" t="s">
        <v>55</v>
      </c>
      <c r="C39" s="174"/>
      <c r="D39" s="15"/>
    </row>
  </sheetData>
  <sheetProtection/>
  <mergeCells count="12"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  <mergeCell ref="B37:C37"/>
    <mergeCell ref="B38:C38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7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68"/>
    </row>
    <row r="2" spans="1:15" ht="15.75" customHeight="1">
      <c r="A2" s="177"/>
      <c r="B2" s="178" t="s">
        <v>77</v>
      </c>
      <c r="C2" s="178"/>
      <c r="D2" s="178"/>
      <c r="E2" s="178"/>
      <c r="F2" s="178"/>
      <c r="G2" s="179" t="s">
        <v>3</v>
      </c>
      <c r="H2" s="179"/>
      <c r="I2" s="179"/>
      <c r="J2" s="179" t="s">
        <v>4</v>
      </c>
      <c r="K2" s="179"/>
      <c r="L2" s="179"/>
      <c r="M2" s="4"/>
      <c r="N2" s="4"/>
      <c r="O2" s="4"/>
    </row>
    <row r="3" spans="1:15" ht="15.75">
      <c r="A3" s="177"/>
      <c r="B3" s="69" t="s">
        <v>5</v>
      </c>
      <c r="C3" s="70" t="s">
        <v>6</v>
      </c>
      <c r="D3" s="70" t="s">
        <v>7</v>
      </c>
      <c r="E3" s="70" t="s">
        <v>8</v>
      </c>
      <c r="F3" s="70" t="s">
        <v>9</v>
      </c>
      <c r="G3" s="179"/>
      <c r="H3" s="179"/>
      <c r="I3" s="179"/>
      <c r="J3" s="180" t="s">
        <v>76</v>
      </c>
      <c r="K3" s="180"/>
      <c r="L3" s="180"/>
      <c r="M3" s="4"/>
      <c r="N3" s="4"/>
      <c r="O3" s="4"/>
    </row>
    <row r="4" spans="1:15" ht="15.75">
      <c r="A4" s="177"/>
      <c r="B4" s="145">
        <v>5</v>
      </c>
      <c r="C4" s="144">
        <v>6</v>
      </c>
      <c r="D4" s="144">
        <v>7</v>
      </c>
      <c r="E4" s="144">
        <v>8</v>
      </c>
      <c r="F4" s="144">
        <v>9</v>
      </c>
      <c r="G4" s="130" t="s">
        <v>62</v>
      </c>
      <c r="H4" s="130" t="s">
        <v>63</v>
      </c>
      <c r="I4" s="27" t="s">
        <v>10</v>
      </c>
      <c r="J4" s="30">
        <v>2013</v>
      </c>
      <c r="K4" s="30">
        <v>2014</v>
      </c>
      <c r="L4" s="27" t="s">
        <v>10</v>
      </c>
      <c r="M4" s="4"/>
      <c r="N4" s="4"/>
      <c r="O4" s="4"/>
    </row>
    <row r="5" spans="1:15" ht="15" customHeight="1">
      <c r="A5" s="114" t="s">
        <v>11</v>
      </c>
      <c r="B5" s="131"/>
      <c r="C5" s="132"/>
      <c r="D5" s="132"/>
      <c r="E5" s="132"/>
      <c r="F5" s="133"/>
      <c r="G5" s="134"/>
      <c r="H5" s="134"/>
      <c r="I5" s="73"/>
      <c r="J5" s="74"/>
      <c r="K5" s="75"/>
      <c r="L5" s="73"/>
      <c r="M5" s="4"/>
      <c r="N5" s="4"/>
      <c r="O5" s="4"/>
    </row>
    <row r="6" spans="1:15" ht="15">
      <c r="A6" s="88" t="s">
        <v>12</v>
      </c>
      <c r="B6" s="127">
        <v>360</v>
      </c>
      <c r="C6" s="43">
        <v>360</v>
      </c>
      <c r="D6" s="39">
        <v>375</v>
      </c>
      <c r="E6" s="39">
        <v>375</v>
      </c>
      <c r="F6" s="83">
        <v>375</v>
      </c>
      <c r="G6" s="76">
        <v>360</v>
      </c>
      <c r="H6" s="127">
        <f>AVERAGE(B6:F6)</f>
        <v>369</v>
      </c>
      <c r="I6" s="127">
        <f>(H6/G6-1)*100</f>
        <v>2.499999999999991</v>
      </c>
      <c r="J6" s="77">
        <v>324.5</v>
      </c>
      <c r="K6" s="78">
        <v>355.26</v>
      </c>
      <c r="L6" s="44">
        <f>(K6/J6-1)*100</f>
        <v>9.479198767334363</v>
      </c>
      <c r="M6" s="4"/>
      <c r="N6" s="4"/>
      <c r="O6" s="4"/>
    </row>
    <row r="7" spans="1:15" ht="15">
      <c r="A7" s="115" t="s">
        <v>60</v>
      </c>
      <c r="B7" s="136">
        <v>345</v>
      </c>
      <c r="C7" s="40">
        <v>345</v>
      </c>
      <c r="D7" s="58">
        <v>360</v>
      </c>
      <c r="E7" s="86">
        <v>360</v>
      </c>
      <c r="F7" s="86">
        <v>360</v>
      </c>
      <c r="G7" s="40">
        <v>345</v>
      </c>
      <c r="H7" s="136">
        <f>AVERAGE(B7:F7)</f>
        <v>354</v>
      </c>
      <c r="I7" s="136">
        <f>(H7/G7-1)*100</f>
        <v>2.60869565217392</v>
      </c>
      <c r="J7" s="82">
        <v>310.95</v>
      </c>
      <c r="K7" s="82">
        <v>342.94736842105266</v>
      </c>
      <c r="L7" s="126">
        <f>(K7/J7-1)*100</f>
        <v>10.290197273211987</v>
      </c>
      <c r="M7" s="4"/>
      <c r="N7" s="4"/>
      <c r="O7" s="4"/>
    </row>
    <row r="8" spans="1:15" ht="15.75">
      <c r="A8" s="116" t="s">
        <v>13</v>
      </c>
      <c r="B8" s="39"/>
      <c r="C8" s="83"/>
      <c r="D8" s="83"/>
      <c r="E8" s="83"/>
      <c r="F8" s="83"/>
      <c r="G8" s="83"/>
      <c r="H8" s="83"/>
      <c r="I8" s="83"/>
      <c r="J8" s="84"/>
      <c r="K8" s="85"/>
      <c r="L8" s="44"/>
      <c r="M8" s="4"/>
      <c r="N8" s="4"/>
      <c r="O8" s="4"/>
    </row>
    <row r="9" spans="1:15" ht="15">
      <c r="A9" s="115" t="s">
        <v>14</v>
      </c>
      <c r="B9" s="58" t="s">
        <v>15</v>
      </c>
      <c r="C9" s="58" t="s">
        <v>15</v>
      </c>
      <c r="D9" s="58" t="s">
        <v>15</v>
      </c>
      <c r="E9" s="86" t="s">
        <v>15</v>
      </c>
      <c r="F9" s="86" t="s">
        <v>15</v>
      </c>
      <c r="G9" s="86" t="s">
        <v>15</v>
      </c>
      <c r="H9" s="86" t="s">
        <v>15</v>
      </c>
      <c r="I9" s="86" t="s">
        <v>15</v>
      </c>
      <c r="J9" s="81" t="s">
        <v>15</v>
      </c>
      <c r="K9" s="87" t="s">
        <v>15</v>
      </c>
      <c r="L9" s="126"/>
      <c r="M9" s="4"/>
      <c r="N9" s="4"/>
      <c r="O9" s="4"/>
    </row>
    <row r="10" spans="1:15" ht="15">
      <c r="A10" s="146" t="s">
        <v>16</v>
      </c>
      <c r="B10" s="43">
        <v>299.83</v>
      </c>
      <c r="C10" s="76">
        <v>304.61</v>
      </c>
      <c r="D10" s="43">
        <v>304.15</v>
      </c>
      <c r="E10" s="76">
        <v>303.23</v>
      </c>
      <c r="F10" s="76">
        <v>298.55</v>
      </c>
      <c r="G10" s="76">
        <v>294.246</v>
      </c>
      <c r="H10" s="127">
        <f>AVERAGE(B10:F10)</f>
        <v>302.074</v>
      </c>
      <c r="I10" s="127">
        <f>(H10/G10-1)*100</f>
        <v>2.660359019323977</v>
      </c>
      <c r="J10" s="77">
        <v>283.37</v>
      </c>
      <c r="K10" s="78">
        <v>289.85</v>
      </c>
      <c r="L10" s="44">
        <f>(K10/J10-1)*100</f>
        <v>2.28676288950842</v>
      </c>
      <c r="M10" s="4"/>
      <c r="N10" s="4"/>
      <c r="O10" s="4"/>
    </row>
    <row r="11" spans="1:15" ht="15">
      <c r="A11" s="89" t="s">
        <v>17</v>
      </c>
      <c r="B11" s="40">
        <v>362.66</v>
      </c>
      <c r="C11" s="80">
        <v>367.72</v>
      </c>
      <c r="D11" s="40">
        <v>366.15</v>
      </c>
      <c r="E11" s="80">
        <v>366.52</v>
      </c>
      <c r="F11" s="80">
        <v>361.47</v>
      </c>
      <c r="G11" s="80">
        <v>352.668</v>
      </c>
      <c r="H11" s="136">
        <f>AVERAGE(B11:F11)</f>
        <v>364.90400000000005</v>
      </c>
      <c r="I11" s="136">
        <f>(H11/G11-1)*100</f>
        <v>3.469552099992068</v>
      </c>
      <c r="J11" s="90">
        <v>321.52</v>
      </c>
      <c r="K11" s="91">
        <v>337.68</v>
      </c>
      <c r="L11" s="126">
        <f>(K11/J11-1)*100</f>
        <v>5.026125901965672</v>
      </c>
      <c r="M11" s="4"/>
      <c r="N11" s="4"/>
      <c r="O11" s="4"/>
    </row>
    <row r="12" spans="1:15" ht="15">
      <c r="A12" s="147" t="s">
        <v>70</v>
      </c>
      <c r="B12" s="149" t="s">
        <v>72</v>
      </c>
      <c r="C12" s="149" t="s">
        <v>72</v>
      </c>
      <c r="D12" s="149" t="s">
        <v>72</v>
      </c>
      <c r="E12" s="149" t="s">
        <v>72</v>
      </c>
      <c r="F12" s="149" t="s">
        <v>72</v>
      </c>
      <c r="G12" s="149" t="s">
        <v>72</v>
      </c>
      <c r="H12" s="149" t="s">
        <v>72</v>
      </c>
      <c r="I12" s="149" t="s">
        <v>72</v>
      </c>
      <c r="J12" s="152" t="s">
        <v>72</v>
      </c>
      <c r="K12" s="153" t="s">
        <v>72</v>
      </c>
      <c r="L12" s="44"/>
      <c r="M12" s="4"/>
      <c r="N12" s="4"/>
      <c r="O12" s="4"/>
    </row>
    <row r="13" spans="1:15" ht="15">
      <c r="A13" s="148" t="s">
        <v>71</v>
      </c>
      <c r="B13" s="141">
        <v>366.34</v>
      </c>
      <c r="C13" s="98">
        <v>371.39</v>
      </c>
      <c r="D13" s="141">
        <v>369.83</v>
      </c>
      <c r="E13" s="98">
        <v>370.2</v>
      </c>
      <c r="F13" s="98">
        <v>365.14</v>
      </c>
      <c r="G13" s="98">
        <v>356.342</v>
      </c>
      <c r="H13" s="150">
        <f>AVERAGE(B13:F13)</f>
        <v>368.58000000000004</v>
      </c>
      <c r="I13" s="150">
        <f>(H13/G13-1)*100</f>
        <v>3.434341166632082</v>
      </c>
      <c r="J13" s="135">
        <v>325.12</v>
      </c>
      <c r="K13" s="143">
        <v>341.34666666666664</v>
      </c>
      <c r="L13" s="157">
        <f>(K13/J13-1)*100</f>
        <v>4.9909776902887115</v>
      </c>
      <c r="M13" s="4"/>
      <c r="N13" s="4"/>
      <c r="O13" s="4"/>
    </row>
    <row r="14" spans="1:15" ht="15">
      <c r="A14" s="92" t="s">
        <v>18</v>
      </c>
      <c r="B14" s="125">
        <v>360.83</v>
      </c>
      <c r="C14" s="121">
        <v>365.88</v>
      </c>
      <c r="D14" s="125">
        <v>364.32</v>
      </c>
      <c r="E14" s="121">
        <v>364.68</v>
      </c>
      <c r="F14" s="121">
        <v>359.63</v>
      </c>
      <c r="G14" s="121">
        <v>350.832</v>
      </c>
      <c r="H14" s="151">
        <f>AVERAGE(B14:F14)</f>
        <v>363.06800000000004</v>
      </c>
      <c r="I14" s="151">
        <f>(H14/G14-1)*100</f>
        <v>3.4877092169471657</v>
      </c>
      <c r="J14" s="161">
        <v>319.68</v>
      </c>
      <c r="K14" s="142">
        <v>335.83571428571423</v>
      </c>
      <c r="L14" s="158">
        <f>(K14/J14-1)*100</f>
        <v>5.0537144287144065</v>
      </c>
      <c r="M14" s="4"/>
      <c r="N14" s="4"/>
      <c r="O14" s="4"/>
    </row>
    <row r="15" spans="1:15" ht="15">
      <c r="A15" s="93" t="s">
        <v>51</v>
      </c>
      <c r="B15" s="141">
        <v>358.99</v>
      </c>
      <c r="C15" s="98">
        <v>364.04</v>
      </c>
      <c r="D15" s="141">
        <v>362.48</v>
      </c>
      <c r="E15" s="98">
        <v>362.85</v>
      </c>
      <c r="F15" s="98">
        <v>357.79</v>
      </c>
      <c r="G15" s="98">
        <v>348.99</v>
      </c>
      <c r="H15" s="150">
        <f>AVERAGE(B15:F15)</f>
        <v>361.23</v>
      </c>
      <c r="I15" s="150">
        <f>(H15/G15-1)*100</f>
        <v>3.5072638184475258</v>
      </c>
      <c r="J15" s="162">
        <v>318.95</v>
      </c>
      <c r="K15" s="143">
        <v>333.9995238095238</v>
      </c>
      <c r="L15" s="159">
        <f>(K15/J15-1)*100</f>
        <v>4.7184586328652856</v>
      </c>
      <c r="M15" s="4"/>
      <c r="N15" s="4"/>
      <c r="O15" s="4"/>
    </row>
    <row r="16" spans="1:15" ht="15">
      <c r="A16" s="94" t="s">
        <v>19</v>
      </c>
      <c r="B16" s="119" t="s">
        <v>15</v>
      </c>
      <c r="C16" s="83" t="s">
        <v>15</v>
      </c>
      <c r="D16" s="39" t="s">
        <v>15</v>
      </c>
      <c r="E16" s="83" t="s">
        <v>15</v>
      </c>
      <c r="F16" s="83" t="s">
        <v>15</v>
      </c>
      <c r="G16" s="83" t="s">
        <v>15</v>
      </c>
      <c r="H16" s="83" t="s">
        <v>15</v>
      </c>
      <c r="I16" s="83" t="s">
        <v>15</v>
      </c>
      <c r="J16" s="84" t="s">
        <v>15</v>
      </c>
      <c r="K16" s="85" t="s">
        <v>15</v>
      </c>
      <c r="L16" s="44"/>
      <c r="M16" s="4"/>
      <c r="N16" s="4"/>
      <c r="O16" s="4"/>
    </row>
    <row r="17" spans="1:15" ht="15">
      <c r="A17" s="89" t="s">
        <v>20</v>
      </c>
      <c r="B17" s="118" t="s">
        <v>15</v>
      </c>
      <c r="C17" s="86" t="s">
        <v>15</v>
      </c>
      <c r="D17" s="58" t="s">
        <v>15</v>
      </c>
      <c r="E17" s="86" t="s">
        <v>15</v>
      </c>
      <c r="F17" s="86" t="s">
        <v>15</v>
      </c>
      <c r="G17" s="86" t="s">
        <v>15</v>
      </c>
      <c r="H17" s="86" t="s">
        <v>15</v>
      </c>
      <c r="I17" s="86" t="s">
        <v>15</v>
      </c>
      <c r="J17" s="81" t="s">
        <v>15</v>
      </c>
      <c r="K17" s="87" t="s">
        <v>15</v>
      </c>
      <c r="L17" s="126"/>
      <c r="M17" s="4"/>
      <c r="N17" s="4"/>
      <c r="O17" s="4"/>
    </row>
    <row r="18" spans="1:15" ht="15">
      <c r="A18" s="94"/>
      <c r="B18" s="119"/>
      <c r="C18" s="83"/>
      <c r="D18" s="83"/>
      <c r="E18" s="83"/>
      <c r="F18" s="83"/>
      <c r="G18" s="39"/>
      <c r="H18" s="43"/>
      <c r="I18" s="39"/>
      <c r="J18" s="77"/>
      <c r="K18" s="85"/>
      <c r="L18" s="44"/>
      <c r="M18" s="4"/>
      <c r="N18" s="4"/>
      <c r="O18" s="4"/>
    </row>
    <row r="19" spans="1:15" ht="15.75">
      <c r="A19" s="95" t="s">
        <v>21</v>
      </c>
      <c r="B19" s="118"/>
      <c r="C19" s="86"/>
      <c r="D19" s="86"/>
      <c r="E19" s="86"/>
      <c r="F19" s="86"/>
      <c r="G19" s="40"/>
      <c r="H19" s="40"/>
      <c r="I19" s="96"/>
      <c r="J19" s="90"/>
      <c r="K19" s="82"/>
      <c r="L19" s="126"/>
      <c r="M19" s="4"/>
      <c r="N19" s="4"/>
      <c r="O19" s="4"/>
    </row>
    <row r="20" spans="1:15" ht="15">
      <c r="A20" s="97" t="s">
        <v>69</v>
      </c>
      <c r="B20" s="43">
        <v>225.09796773899572</v>
      </c>
      <c r="C20" s="76">
        <v>225.55017806593006</v>
      </c>
      <c r="D20" s="43">
        <v>226.8760907504363</v>
      </c>
      <c r="E20" s="76">
        <v>226.6678902450216</v>
      </c>
      <c r="F20" s="76">
        <v>228.3020611886496</v>
      </c>
      <c r="G20" s="76">
        <v>225.3903666647076</v>
      </c>
      <c r="H20" s="43">
        <f>AVERAGE(B20:F20)</f>
        <v>226.49883759780664</v>
      </c>
      <c r="I20" s="43">
        <f>(H20/G20-1)*100</f>
        <v>0.4918004924088004</v>
      </c>
      <c r="J20" s="84" t="s">
        <v>15</v>
      </c>
      <c r="K20" s="78">
        <v>227.12020990257545</v>
      </c>
      <c r="L20" s="156" t="s">
        <v>15</v>
      </c>
      <c r="M20" s="4"/>
      <c r="N20" s="4"/>
      <c r="O20" s="4"/>
    </row>
    <row r="21" spans="1:15" ht="15">
      <c r="A21" s="138"/>
      <c r="B21" s="136"/>
      <c r="C21" s="86"/>
      <c r="D21" s="80"/>
      <c r="E21" s="80"/>
      <c r="F21" s="80"/>
      <c r="G21" s="86"/>
      <c r="H21" s="86"/>
      <c r="I21" s="86"/>
      <c r="J21" s="137"/>
      <c r="K21" s="87"/>
      <c r="L21" s="126"/>
      <c r="M21" s="4"/>
      <c r="N21" s="4"/>
      <c r="O21" s="4"/>
    </row>
    <row r="22" spans="1:15" ht="15.75">
      <c r="A22" s="99" t="s">
        <v>11</v>
      </c>
      <c r="B22" s="43"/>
      <c r="C22" s="83"/>
      <c r="D22" s="76"/>
      <c r="E22" s="76"/>
      <c r="F22" s="76"/>
      <c r="G22" s="76"/>
      <c r="H22" s="43"/>
      <c r="I22" s="44"/>
      <c r="J22" s="77"/>
      <c r="K22" s="85"/>
      <c r="L22" s="44"/>
      <c r="M22" s="4"/>
      <c r="N22" s="4"/>
      <c r="O22" s="4"/>
    </row>
    <row r="23" spans="1:15" ht="15">
      <c r="A23" s="89" t="s">
        <v>22</v>
      </c>
      <c r="B23" s="40">
        <v>233</v>
      </c>
      <c r="C23" s="80">
        <v>230</v>
      </c>
      <c r="D23" s="80">
        <v>230</v>
      </c>
      <c r="E23" s="80">
        <v>230</v>
      </c>
      <c r="F23" s="80">
        <v>232</v>
      </c>
      <c r="G23" s="80">
        <v>236</v>
      </c>
      <c r="H23" s="136">
        <f>AVERAGE(B23:F23)</f>
        <v>231</v>
      </c>
      <c r="I23" s="136">
        <f>(H23/G23-1)*100</f>
        <v>-2.1186440677966156</v>
      </c>
      <c r="J23" s="90">
        <v>242.9</v>
      </c>
      <c r="K23" s="91">
        <v>227.89</v>
      </c>
      <c r="L23" s="126">
        <f>(K23/J23-1)*100</f>
        <v>-6.179497735693706</v>
      </c>
      <c r="M23" s="4"/>
      <c r="N23" s="4"/>
      <c r="O23" s="4"/>
    </row>
    <row r="24" spans="1:15" ht="15.75">
      <c r="A24" s="99" t="s">
        <v>13</v>
      </c>
      <c r="B24" s="44"/>
      <c r="C24" s="83"/>
      <c r="D24" s="83"/>
      <c r="E24" s="83"/>
      <c r="F24" s="83"/>
      <c r="G24" s="83"/>
      <c r="H24" s="39"/>
      <c r="I24" s="39"/>
      <c r="J24" s="163"/>
      <c r="K24" s="100"/>
      <c r="L24" s="44"/>
      <c r="M24" s="4"/>
      <c r="N24" s="4"/>
      <c r="O24" s="4"/>
    </row>
    <row r="25" spans="1:15" ht="15">
      <c r="A25" s="89" t="s">
        <v>23</v>
      </c>
      <c r="B25" s="58" t="s">
        <v>15</v>
      </c>
      <c r="C25" s="86" t="s">
        <v>15</v>
      </c>
      <c r="D25" s="58" t="s">
        <v>15</v>
      </c>
      <c r="E25" s="86" t="s">
        <v>15</v>
      </c>
      <c r="F25" s="86" t="s">
        <v>15</v>
      </c>
      <c r="G25" s="86" t="s">
        <v>15</v>
      </c>
      <c r="H25" s="58" t="s">
        <v>15</v>
      </c>
      <c r="I25" s="58" t="s">
        <v>15</v>
      </c>
      <c r="J25" s="81" t="s">
        <v>15</v>
      </c>
      <c r="K25" s="87" t="s">
        <v>15</v>
      </c>
      <c r="L25" s="126"/>
      <c r="M25" s="4"/>
      <c r="N25" s="4"/>
      <c r="O25" s="4"/>
    </row>
    <row r="26" spans="1:15" ht="15">
      <c r="A26" s="94" t="s">
        <v>24</v>
      </c>
      <c r="B26" s="43">
        <v>234.85</v>
      </c>
      <c r="C26" s="76">
        <v>238.59</v>
      </c>
      <c r="D26" s="43">
        <v>240.75</v>
      </c>
      <c r="E26" s="76">
        <v>241.74</v>
      </c>
      <c r="F26" s="76">
        <v>238.19</v>
      </c>
      <c r="G26" s="76">
        <v>236.006</v>
      </c>
      <c r="H26" s="127">
        <f>AVERAGE(B26:F26)</f>
        <v>238.824</v>
      </c>
      <c r="I26" s="127">
        <f>(H26/G26-1)*100</f>
        <v>1.1940374397261033</v>
      </c>
      <c r="J26" s="77">
        <v>282.7</v>
      </c>
      <c r="K26" s="78">
        <v>234.91</v>
      </c>
      <c r="L26" s="44">
        <f>(K26/J26-1)*100</f>
        <v>-16.90484612663601</v>
      </c>
      <c r="M26" s="4"/>
      <c r="N26" s="4"/>
      <c r="O26" s="4"/>
    </row>
    <row r="27" spans="1:15" ht="15">
      <c r="A27" s="89" t="s">
        <v>25</v>
      </c>
      <c r="B27" s="40">
        <v>233.85</v>
      </c>
      <c r="C27" s="80">
        <v>237.59</v>
      </c>
      <c r="D27" s="80">
        <v>239.75</v>
      </c>
      <c r="E27" s="80">
        <v>240.74</v>
      </c>
      <c r="F27" s="80">
        <v>237.19</v>
      </c>
      <c r="G27" s="80">
        <v>235.006</v>
      </c>
      <c r="H27" s="136">
        <f>AVERAGE(B27:F27)</f>
        <v>237.824</v>
      </c>
      <c r="I27" s="136">
        <f>(H27/G27-1)*100</f>
        <v>1.1991183203833078</v>
      </c>
      <c r="J27" s="90">
        <v>281.7</v>
      </c>
      <c r="K27" s="91">
        <v>233.91</v>
      </c>
      <c r="L27" s="126">
        <f>(K27/J27-1)*100</f>
        <v>-16.964856230031945</v>
      </c>
      <c r="M27" s="4"/>
      <c r="N27" s="4"/>
      <c r="O27" s="4"/>
    </row>
    <row r="28" spans="1:15" ht="15.75">
      <c r="A28" s="99" t="s">
        <v>26</v>
      </c>
      <c r="B28" s="44"/>
      <c r="C28" s="101"/>
      <c r="D28" s="101"/>
      <c r="E28" s="101"/>
      <c r="F28" s="76"/>
      <c r="G28" s="43"/>
      <c r="H28" s="43"/>
      <c r="I28" s="43"/>
      <c r="J28" s="163"/>
      <c r="K28" s="100"/>
      <c r="L28" s="44"/>
      <c r="M28" s="4"/>
      <c r="N28" s="4"/>
      <c r="O28" s="4"/>
    </row>
    <row r="29" spans="1:15" ht="15">
      <c r="A29" s="89" t="s">
        <v>27</v>
      </c>
      <c r="B29" s="40">
        <v>395</v>
      </c>
      <c r="C29" s="79">
        <v>395</v>
      </c>
      <c r="D29" s="79">
        <v>395</v>
      </c>
      <c r="E29" s="80">
        <v>395</v>
      </c>
      <c r="F29" s="80">
        <v>395</v>
      </c>
      <c r="G29" s="80">
        <v>394.6</v>
      </c>
      <c r="H29" s="40">
        <f>AVERAGE(B29:F29)</f>
        <v>395</v>
      </c>
      <c r="I29" s="96">
        <f>(H29/G29-1)*100</f>
        <v>0.10136847440445074</v>
      </c>
      <c r="J29" s="90">
        <v>568.82</v>
      </c>
      <c r="K29" s="91">
        <v>393.62</v>
      </c>
      <c r="L29" s="126">
        <f>(K29/J29-1)*100</f>
        <v>-30.800604760732753</v>
      </c>
      <c r="M29" s="4"/>
      <c r="N29" s="4"/>
      <c r="O29" s="4"/>
    </row>
    <row r="30" spans="1:12" ht="15">
      <c r="A30" s="94" t="s">
        <v>28</v>
      </c>
      <c r="B30" s="43">
        <v>389</v>
      </c>
      <c r="C30" s="101">
        <v>389</v>
      </c>
      <c r="D30" s="101">
        <v>389</v>
      </c>
      <c r="E30" s="76">
        <v>389</v>
      </c>
      <c r="F30" s="76">
        <v>389</v>
      </c>
      <c r="G30" s="76">
        <v>388.2</v>
      </c>
      <c r="H30" s="43">
        <f>AVERAGE(B30:F30)</f>
        <v>389</v>
      </c>
      <c r="I30" s="43">
        <f>(H30/G30-1)*100</f>
        <v>0.20607934054610588</v>
      </c>
      <c r="J30" s="77">
        <v>561.82</v>
      </c>
      <c r="K30" s="78">
        <v>386.81</v>
      </c>
      <c r="L30" s="44">
        <f>(K30/J30-1)*100</f>
        <v>-31.150546438361047</v>
      </c>
    </row>
    <row r="31" spans="1:12" ht="15">
      <c r="A31" s="117" t="s">
        <v>29</v>
      </c>
      <c r="B31" s="103">
        <v>375</v>
      </c>
      <c r="C31" s="102">
        <v>375</v>
      </c>
      <c r="D31" s="102">
        <v>375</v>
      </c>
      <c r="E31" s="124">
        <v>375</v>
      </c>
      <c r="F31" s="124">
        <v>375</v>
      </c>
      <c r="G31" s="103">
        <v>375</v>
      </c>
      <c r="H31" s="103">
        <f>AVERAGE(B31:F31)</f>
        <v>375</v>
      </c>
      <c r="I31" s="104">
        <f>(H31/G31-1)*100</f>
        <v>0</v>
      </c>
      <c r="J31" s="164">
        <v>566.82</v>
      </c>
      <c r="K31" s="105">
        <v>374.71</v>
      </c>
      <c r="L31" s="122">
        <v>-28.73</v>
      </c>
    </row>
    <row r="32" spans="1:8" ht="15.75">
      <c r="A32" s="106" t="s">
        <v>30</v>
      </c>
      <c r="B32" s="107"/>
      <c r="C32" s="108"/>
      <c r="D32" s="108"/>
      <c r="E32" s="108"/>
      <c r="F32" s="108"/>
      <c r="G32" s="109" t="s">
        <v>0</v>
      </c>
      <c r="H32" s="106"/>
    </row>
    <row r="33" spans="1:3" ht="15">
      <c r="A33" s="110" t="s">
        <v>64</v>
      </c>
      <c r="B33" s="110"/>
      <c r="C33" s="110"/>
    </row>
    <row r="34" ht="15">
      <c r="A34" s="111" t="s">
        <v>73</v>
      </c>
    </row>
    <row r="35" ht="15">
      <c r="A35" s="139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9:H31 H24 H25:H27 H8:H9 H21:H22 H16:H19 H10:H15 H20 H6:H7 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8" t="s">
        <v>77</v>
      </c>
      <c r="C2" s="178"/>
      <c r="D2" s="178"/>
      <c r="E2" s="178"/>
      <c r="F2" s="178"/>
      <c r="G2" s="181" t="s">
        <v>3</v>
      </c>
      <c r="H2" s="181"/>
      <c r="I2" s="181"/>
      <c r="J2" s="24"/>
      <c r="K2" s="25"/>
      <c r="L2" s="26"/>
    </row>
    <row r="3" spans="1:12" ht="15" customHeight="1">
      <c r="A3" s="23"/>
      <c r="B3" s="178"/>
      <c r="C3" s="178"/>
      <c r="D3" s="178"/>
      <c r="E3" s="178"/>
      <c r="F3" s="178"/>
      <c r="G3" s="181"/>
      <c r="H3" s="181"/>
      <c r="I3" s="181"/>
      <c r="J3" s="180" t="s">
        <v>4</v>
      </c>
      <c r="K3" s="180"/>
      <c r="L3" s="180"/>
    </row>
    <row r="4" spans="1:12" ht="15" customHeight="1">
      <c r="A4" s="182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81"/>
      <c r="H4" s="181"/>
      <c r="I4" s="181"/>
      <c r="J4" s="183" t="s">
        <v>76</v>
      </c>
      <c r="K4" s="184"/>
      <c r="L4" s="185"/>
    </row>
    <row r="5" spans="1:12" ht="15" customHeight="1">
      <c r="A5" s="182"/>
      <c r="B5" s="71">
        <v>5</v>
      </c>
      <c r="C5" s="72">
        <v>6</v>
      </c>
      <c r="D5" s="72">
        <v>7</v>
      </c>
      <c r="E5" s="72">
        <v>8</v>
      </c>
      <c r="F5" s="72">
        <v>9</v>
      </c>
      <c r="G5" s="29" t="s">
        <v>62</v>
      </c>
      <c r="H5" s="29" t="s">
        <v>63</v>
      </c>
      <c r="I5" s="120" t="s">
        <v>65</v>
      </c>
      <c r="J5" s="30">
        <v>2013</v>
      </c>
      <c r="K5" s="30">
        <v>2014</v>
      </c>
      <c r="L5" s="120" t="s">
        <v>65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/>
    </row>
    <row r="8" spans="1:12" ht="15" customHeight="1">
      <c r="A8" s="31" t="s">
        <v>33</v>
      </c>
      <c r="B8" s="41">
        <v>281.2598</v>
      </c>
      <c r="C8" s="41">
        <v>280.743</v>
      </c>
      <c r="D8" s="41">
        <v>281.6042</v>
      </c>
      <c r="E8" s="41">
        <v>281.7765</v>
      </c>
      <c r="F8" s="80">
        <v>281.9487</v>
      </c>
      <c r="G8" s="41">
        <v>287.77022</v>
      </c>
      <c r="H8" s="49">
        <f aca="true" t="shared" si="0" ref="H8:H21">AVERAGE(B8:F8)</f>
        <v>281.46644</v>
      </c>
      <c r="I8" s="126">
        <f aca="true" t="shared" si="1" ref="I8:I22">(H8/G8-1)*100</f>
        <v>-2.1905602323965323</v>
      </c>
      <c r="J8" s="165">
        <v>262.7</v>
      </c>
      <c r="K8" s="42">
        <v>282.83</v>
      </c>
      <c r="L8" s="126">
        <f aca="true" t="shared" si="2" ref="L8:L22">(K8/J8-1)*100</f>
        <v>7.662733155690904</v>
      </c>
    </row>
    <row r="9" spans="1:12" ht="15" customHeight="1">
      <c r="A9" s="38" t="s">
        <v>34</v>
      </c>
      <c r="B9" s="44">
        <v>528</v>
      </c>
      <c r="C9" s="44">
        <v>514</v>
      </c>
      <c r="D9" s="44">
        <v>515</v>
      </c>
      <c r="E9" s="44">
        <v>511</v>
      </c>
      <c r="F9" s="43">
        <v>521</v>
      </c>
      <c r="G9" s="44">
        <v>528.6666666666666</v>
      </c>
      <c r="H9" s="44">
        <f t="shared" si="0"/>
        <v>517.8</v>
      </c>
      <c r="I9" s="44">
        <f t="shared" si="1"/>
        <v>-2.055485498108456</v>
      </c>
      <c r="J9" s="166">
        <v>520.15</v>
      </c>
      <c r="K9" s="46">
        <v>525.89</v>
      </c>
      <c r="L9" s="44">
        <f t="shared" si="2"/>
        <v>1.1035278285109973</v>
      </c>
    </row>
    <row r="10" spans="1:12" ht="15" customHeight="1">
      <c r="A10" s="31" t="s">
        <v>35</v>
      </c>
      <c r="B10" s="41">
        <v>540.8717</v>
      </c>
      <c r="C10" s="154">
        <v>537.9322</v>
      </c>
      <c r="D10" s="41">
        <v>533.1554</v>
      </c>
      <c r="E10" s="41">
        <v>541.6984</v>
      </c>
      <c r="F10" s="80">
        <v>551.5274</v>
      </c>
      <c r="G10" s="41">
        <v>552.42768</v>
      </c>
      <c r="H10" s="49">
        <f t="shared" si="0"/>
        <v>541.03702</v>
      </c>
      <c r="I10" s="126">
        <f t="shared" si="1"/>
        <v>-2.061927816506226</v>
      </c>
      <c r="J10" s="165">
        <v>517.8</v>
      </c>
      <c r="K10" s="42">
        <v>547.2</v>
      </c>
      <c r="L10" s="126">
        <f t="shared" si="2"/>
        <v>5.677867902665135</v>
      </c>
    </row>
    <row r="11" spans="1:12" ht="15" customHeight="1">
      <c r="A11" s="38" t="s">
        <v>59</v>
      </c>
      <c r="B11" s="44">
        <v>446.1860931377017</v>
      </c>
      <c r="C11" s="44">
        <v>440.964295498128</v>
      </c>
      <c r="D11" s="44">
        <v>445.11803067879123</v>
      </c>
      <c r="E11" s="101">
        <v>453.24401211342575</v>
      </c>
      <c r="F11" s="43">
        <v>457.6208522044551</v>
      </c>
      <c r="G11" s="44">
        <v>439.0010850747305</v>
      </c>
      <c r="H11" s="44">
        <f t="shared" si="0"/>
        <v>448.62665672650036</v>
      </c>
      <c r="I11" s="44">
        <f t="shared" si="1"/>
        <v>2.1926077130609567</v>
      </c>
      <c r="J11" s="43">
        <v>629.22</v>
      </c>
      <c r="K11" s="46">
        <v>422.6551315559195</v>
      </c>
      <c r="L11" s="44">
        <f t="shared" si="2"/>
        <v>-32.82871943741148</v>
      </c>
    </row>
    <row r="12" spans="1:12" s="17" customFormat="1" ht="15" customHeight="1">
      <c r="A12" s="47" t="s">
        <v>66</v>
      </c>
      <c r="B12" s="41">
        <v>127.13022874327896</v>
      </c>
      <c r="C12" s="154">
        <v>127.38562688338965</v>
      </c>
      <c r="D12" s="41">
        <v>128.1344723064205</v>
      </c>
      <c r="E12" s="79">
        <v>128.0168853812976</v>
      </c>
      <c r="F12" s="80">
        <v>128.9398280802292</v>
      </c>
      <c r="G12" s="123">
        <v>126.9882857496975</v>
      </c>
      <c r="H12" s="49">
        <f t="shared" si="0"/>
        <v>127.92140827892317</v>
      </c>
      <c r="I12" s="126">
        <f t="shared" si="1"/>
        <v>0.734809926535207</v>
      </c>
      <c r="J12" s="40">
        <v>240.83</v>
      </c>
      <c r="K12" s="50">
        <v>123.6456329105708</v>
      </c>
      <c r="L12" s="126">
        <f t="shared" si="2"/>
        <v>-48.65854216228427</v>
      </c>
    </row>
    <row r="13" spans="1:12" ht="15" customHeight="1">
      <c r="A13" s="51" t="s">
        <v>36</v>
      </c>
      <c r="B13" s="44">
        <v>193</v>
      </c>
      <c r="C13" s="45">
        <v>190</v>
      </c>
      <c r="D13" s="44">
        <v>192</v>
      </c>
      <c r="E13" s="101">
        <v>191</v>
      </c>
      <c r="F13" s="43">
        <v>191</v>
      </c>
      <c r="G13" s="45">
        <v>191</v>
      </c>
      <c r="H13" s="44">
        <f t="shared" si="0"/>
        <v>191.4</v>
      </c>
      <c r="I13" s="44">
        <f t="shared" si="1"/>
        <v>0.20942408376962707</v>
      </c>
      <c r="J13" s="53">
        <v>209.05</v>
      </c>
      <c r="K13" s="53">
        <v>191.68</v>
      </c>
      <c r="L13" s="44">
        <f t="shared" si="2"/>
        <v>-8.309016981583351</v>
      </c>
    </row>
    <row r="14" spans="1:12" ht="15" customHeight="1">
      <c r="A14" s="47" t="s">
        <v>37</v>
      </c>
      <c r="B14" s="49">
        <v>918.6652</v>
      </c>
      <c r="C14" s="113">
        <v>917.3424</v>
      </c>
      <c r="D14" s="41">
        <v>911.1694</v>
      </c>
      <c r="E14" s="49">
        <v>917.5628</v>
      </c>
      <c r="F14" s="80">
        <v>918.8856</v>
      </c>
      <c r="G14" s="49">
        <v>944.59148</v>
      </c>
      <c r="H14" s="49">
        <f t="shared" si="0"/>
        <v>916.7250799999999</v>
      </c>
      <c r="I14" s="126">
        <f t="shared" si="1"/>
        <v>-2.9501007144379643</v>
      </c>
      <c r="J14" s="56">
        <v>1080.73</v>
      </c>
      <c r="K14" s="56">
        <v>933.31</v>
      </c>
      <c r="L14" s="126">
        <f t="shared" si="2"/>
        <v>-13.640779843254103</v>
      </c>
    </row>
    <row r="15" spans="1:12" ht="15" customHeight="1">
      <c r="A15" s="51" t="s">
        <v>38</v>
      </c>
      <c r="B15" s="45">
        <v>903.4533</v>
      </c>
      <c r="C15" s="45">
        <v>901.91</v>
      </c>
      <c r="D15" s="44">
        <v>896.619</v>
      </c>
      <c r="E15" s="44">
        <v>902.5714</v>
      </c>
      <c r="F15" s="43">
        <v>903.4533</v>
      </c>
      <c r="G15" s="45">
        <v>923.6475999999999</v>
      </c>
      <c r="H15" s="44">
        <f t="shared" si="0"/>
        <v>901.6014000000001</v>
      </c>
      <c r="I15" s="44">
        <f t="shared" si="1"/>
        <v>-2.3868626952530114</v>
      </c>
      <c r="J15" s="168">
        <v>1086.75</v>
      </c>
      <c r="K15" s="128">
        <v>934.88</v>
      </c>
      <c r="L15" s="44">
        <f t="shared" si="2"/>
        <v>-13.974695192086495</v>
      </c>
    </row>
    <row r="16" spans="1:12" ht="15" customHeight="1">
      <c r="A16" s="47" t="s">
        <v>39</v>
      </c>
      <c r="B16" s="49">
        <v>985.0166</v>
      </c>
      <c r="C16" s="49">
        <v>976.9636</v>
      </c>
      <c r="D16" s="41">
        <v>989.1335</v>
      </c>
      <c r="E16" s="41">
        <v>981.2109</v>
      </c>
      <c r="F16" s="80">
        <v>976.9956</v>
      </c>
      <c r="G16" s="49">
        <v>985.217675</v>
      </c>
      <c r="H16" s="49">
        <f t="shared" si="0"/>
        <v>981.86404</v>
      </c>
      <c r="I16" s="126">
        <f t="shared" si="1"/>
        <v>-0.3403953344625066</v>
      </c>
      <c r="J16" s="56">
        <v>1093.46</v>
      </c>
      <c r="K16" s="129">
        <v>1001.28</v>
      </c>
      <c r="L16" s="126">
        <f t="shared" si="2"/>
        <v>-8.430120900627369</v>
      </c>
    </row>
    <row r="17" spans="1:12" ht="15" customHeight="1">
      <c r="A17" s="51" t="s">
        <v>40</v>
      </c>
      <c r="B17" s="44">
        <v>860</v>
      </c>
      <c r="C17" s="155">
        <v>840</v>
      </c>
      <c r="D17" s="44">
        <v>847</v>
      </c>
      <c r="E17" s="44">
        <v>843</v>
      </c>
      <c r="F17" s="43">
        <v>854</v>
      </c>
      <c r="G17" s="45">
        <v>879.3333333333334</v>
      </c>
      <c r="H17" s="44">
        <f t="shared" si="0"/>
        <v>848.8</v>
      </c>
      <c r="I17" s="44">
        <f t="shared" si="1"/>
        <v>-3.472327520849139</v>
      </c>
      <c r="J17" s="168">
        <v>1005.6</v>
      </c>
      <c r="K17" s="128">
        <v>878.32</v>
      </c>
      <c r="L17" s="44">
        <f t="shared" si="2"/>
        <v>-12.657120127287191</v>
      </c>
    </row>
    <row r="18" spans="1:12" ht="15" customHeight="1">
      <c r="A18" s="47" t="s">
        <v>41</v>
      </c>
      <c r="B18" s="49">
        <v>930</v>
      </c>
      <c r="C18" s="49">
        <v>937.5</v>
      </c>
      <c r="D18" s="41">
        <v>937.5</v>
      </c>
      <c r="E18" s="49">
        <v>935</v>
      </c>
      <c r="F18" s="80">
        <v>940</v>
      </c>
      <c r="G18" s="49">
        <v>938.75</v>
      </c>
      <c r="H18" s="49">
        <f t="shared" si="0"/>
        <v>936</v>
      </c>
      <c r="I18" s="126">
        <f t="shared" si="1"/>
        <v>-0.2929427430093168</v>
      </c>
      <c r="J18" s="56">
        <v>1194.88</v>
      </c>
      <c r="K18" s="129">
        <v>936.13</v>
      </c>
      <c r="L18" s="126">
        <f t="shared" si="2"/>
        <v>-21.6548942153187</v>
      </c>
    </row>
    <row r="19" spans="1:12" ht="15" customHeight="1">
      <c r="A19" s="51" t="s">
        <v>42</v>
      </c>
      <c r="B19" s="44">
        <v>895</v>
      </c>
      <c r="C19" s="155">
        <v>900</v>
      </c>
      <c r="D19" s="44">
        <v>900</v>
      </c>
      <c r="E19" s="44">
        <v>900</v>
      </c>
      <c r="F19" s="43">
        <v>900</v>
      </c>
      <c r="G19" s="45">
        <v>891.6666666666666</v>
      </c>
      <c r="H19" s="44">
        <f t="shared" si="0"/>
        <v>899</v>
      </c>
      <c r="I19" s="44">
        <f t="shared" si="1"/>
        <v>0.8224299065420659</v>
      </c>
      <c r="J19" s="168">
        <v>1093.5</v>
      </c>
      <c r="K19" s="128">
        <v>865</v>
      </c>
      <c r="L19" s="44">
        <f t="shared" si="2"/>
        <v>-20.89620484682213</v>
      </c>
    </row>
    <row r="20" spans="1:12" ht="15" customHeight="1">
      <c r="A20" s="47" t="s">
        <v>43</v>
      </c>
      <c r="B20" s="49">
        <v>965.5938</v>
      </c>
      <c r="C20" s="113">
        <v>953.3722</v>
      </c>
      <c r="D20" s="41">
        <v>954.3048</v>
      </c>
      <c r="E20" s="49">
        <v>960.334</v>
      </c>
      <c r="F20" s="80">
        <v>958.98</v>
      </c>
      <c r="G20" s="49">
        <v>983.4859</v>
      </c>
      <c r="H20" s="49">
        <f t="shared" si="0"/>
        <v>958.5169599999999</v>
      </c>
      <c r="I20" s="126">
        <f t="shared" si="1"/>
        <v>-2.538820332858871</v>
      </c>
      <c r="J20" s="56">
        <v>1130.71</v>
      </c>
      <c r="K20" s="129">
        <v>1011.41</v>
      </c>
      <c r="L20" s="126">
        <f t="shared" si="2"/>
        <v>-10.550892801867862</v>
      </c>
    </row>
    <row r="21" spans="1:12" ht="15" customHeight="1">
      <c r="A21" s="51" t="s">
        <v>44</v>
      </c>
      <c r="B21" s="45">
        <v>959.0097</v>
      </c>
      <c r="C21" s="155">
        <v>959.0097</v>
      </c>
      <c r="D21" s="44">
        <v>959.0097</v>
      </c>
      <c r="E21" s="45">
        <v>959.0097</v>
      </c>
      <c r="F21" s="76">
        <v>959.0097</v>
      </c>
      <c r="G21" s="45">
        <v>959.0097</v>
      </c>
      <c r="H21" s="44">
        <f t="shared" si="0"/>
        <v>959.0097</v>
      </c>
      <c r="I21" s="44">
        <f t="shared" si="1"/>
        <v>0</v>
      </c>
      <c r="J21" s="168">
        <v>1079.26</v>
      </c>
      <c r="K21" s="128">
        <v>1002.58</v>
      </c>
      <c r="L21" s="44">
        <f t="shared" si="2"/>
        <v>-7.104868150399346</v>
      </c>
    </row>
    <row r="22" spans="1:12" ht="15" customHeight="1">
      <c r="A22" s="47" t="s">
        <v>45</v>
      </c>
      <c r="B22" s="113">
        <v>1168.4486</v>
      </c>
      <c r="C22" s="113">
        <v>1168.4486</v>
      </c>
      <c r="D22" s="41">
        <v>1168.4486</v>
      </c>
      <c r="E22" s="49">
        <v>1168.4486</v>
      </c>
      <c r="F22" s="55">
        <v>1168.4486</v>
      </c>
      <c r="G22" s="48">
        <v>1168.4486</v>
      </c>
      <c r="H22" s="49">
        <f>AVERAGE(B22:F22)</f>
        <v>1168.4486</v>
      </c>
      <c r="I22" s="126">
        <f t="shared" si="1"/>
        <v>0</v>
      </c>
      <c r="J22" s="56">
        <v>1288.7</v>
      </c>
      <c r="K22" s="57">
        <v>1212.02</v>
      </c>
      <c r="L22" s="126">
        <f t="shared" si="2"/>
        <v>-5.950182354310551</v>
      </c>
    </row>
    <row r="23" spans="1:12" ht="15" customHeight="1">
      <c r="A23" s="51" t="s">
        <v>46</v>
      </c>
      <c r="B23" s="39" t="s">
        <v>15</v>
      </c>
      <c r="C23" s="52"/>
      <c r="D23" s="101"/>
      <c r="E23" s="101"/>
      <c r="F23" s="101"/>
      <c r="G23" s="52"/>
      <c r="H23" s="140"/>
      <c r="I23" s="44"/>
      <c r="J23" s="53"/>
      <c r="K23" s="54"/>
      <c r="L23" s="140"/>
    </row>
    <row r="24" spans="1:12" ht="15" customHeight="1">
      <c r="A24" s="47" t="s">
        <v>47</v>
      </c>
      <c r="B24" s="160" t="s">
        <v>15</v>
      </c>
      <c r="C24" s="48">
        <v>400.7999</v>
      </c>
      <c r="D24" s="41">
        <v>395.0679</v>
      </c>
      <c r="E24" s="79">
        <v>396.1702</v>
      </c>
      <c r="F24" s="80">
        <v>395.5088</v>
      </c>
      <c r="G24" s="49">
        <v>393.78922</v>
      </c>
      <c r="H24" s="49">
        <f>AVERAGE(B24:F24)</f>
        <v>396.8867</v>
      </c>
      <c r="I24" s="126">
        <f>(H24/G24-1)*100</f>
        <v>0.7865832386168448</v>
      </c>
      <c r="J24" s="169">
        <v>392.74</v>
      </c>
      <c r="K24" s="40">
        <v>389.05</v>
      </c>
      <c r="L24" s="126">
        <f>(K24/J24-1)*100</f>
        <v>-0.9395528848602175</v>
      </c>
    </row>
    <row r="25" spans="1:12" ht="15" customHeight="1">
      <c r="A25" s="51" t="s">
        <v>48</v>
      </c>
      <c r="B25" s="45">
        <v>470.5</v>
      </c>
      <c r="C25" s="52">
        <v>466.6</v>
      </c>
      <c r="D25" s="44">
        <v>468.7</v>
      </c>
      <c r="E25" s="101">
        <v>469.2</v>
      </c>
      <c r="F25" s="101">
        <v>469.2</v>
      </c>
      <c r="G25" s="52">
        <v>474.21999999999997</v>
      </c>
      <c r="H25" s="44">
        <f>AVERAGE(B25:F25)</f>
        <v>468.84</v>
      </c>
      <c r="I25" s="44">
        <f>(H25/G25-1)*100</f>
        <v>-1.1344945383998994</v>
      </c>
      <c r="J25" s="53">
        <v>506.61</v>
      </c>
      <c r="K25" s="54">
        <v>461.01</v>
      </c>
      <c r="L25" s="44">
        <f>(K25/J25-1)*100</f>
        <v>-9.00100669153787</v>
      </c>
    </row>
    <row r="26" spans="1:12" ht="15" customHeight="1">
      <c r="A26" s="47" t="s">
        <v>49</v>
      </c>
      <c r="B26" s="49">
        <v>385.1471</v>
      </c>
      <c r="C26" s="55">
        <v>379.1946</v>
      </c>
      <c r="D26" s="41">
        <v>380.5174</v>
      </c>
      <c r="E26" s="49">
        <v>380.0765</v>
      </c>
      <c r="F26" s="79">
        <v>379.1946</v>
      </c>
      <c r="G26" s="48">
        <v>381.26698</v>
      </c>
      <c r="H26" s="49">
        <f>AVERAGE(B26:F26)</f>
        <v>380.82604</v>
      </c>
      <c r="I26" s="126">
        <f>(H26/G26-1)*100</f>
        <v>-0.11565124260171089</v>
      </c>
      <c r="J26" s="167">
        <v>390.36</v>
      </c>
      <c r="K26" s="50">
        <v>375.02</v>
      </c>
      <c r="L26" s="126">
        <f>(K26/J26-1)*100</f>
        <v>-3.929705912491044</v>
      </c>
    </row>
    <row r="27" spans="1:12" ht="15" customHeight="1">
      <c r="A27" s="51" t="s">
        <v>50</v>
      </c>
      <c r="B27" s="59" t="s">
        <v>15</v>
      </c>
      <c r="C27" s="59" t="s">
        <v>15</v>
      </c>
      <c r="D27" s="59" t="s">
        <v>15</v>
      </c>
      <c r="E27" s="59" t="s">
        <v>15</v>
      </c>
      <c r="F27" s="59" t="s">
        <v>15</v>
      </c>
      <c r="G27" s="59" t="s">
        <v>15</v>
      </c>
      <c r="H27" s="59" t="s">
        <v>15</v>
      </c>
      <c r="I27" s="59" t="s">
        <v>15</v>
      </c>
      <c r="J27" s="59" t="s">
        <v>15</v>
      </c>
      <c r="K27" s="59" t="s">
        <v>15</v>
      </c>
      <c r="L27" s="59" t="s">
        <v>15</v>
      </c>
    </row>
    <row r="28" spans="1:12" ht="15" customHeight="1">
      <c r="A28" s="60" t="s">
        <v>0</v>
      </c>
      <c r="B28" s="61"/>
      <c r="C28" s="61"/>
      <c r="D28" s="61"/>
      <c r="E28" s="61"/>
      <c r="F28" s="61"/>
      <c r="G28" s="61"/>
      <c r="H28" s="61"/>
      <c r="I28" s="61"/>
      <c r="J28" s="62"/>
      <c r="K28" s="60"/>
      <c r="L28" s="60"/>
    </row>
    <row r="29" spans="1:12" ht="18">
      <c r="A29" s="63" t="s">
        <v>64</v>
      </c>
      <c r="B29" s="64"/>
      <c r="C29" s="65"/>
      <c r="D29" s="65"/>
      <c r="E29" s="65"/>
      <c r="F29" s="65"/>
      <c r="G29" s="66"/>
      <c r="H29" s="66"/>
      <c r="I29" s="66"/>
      <c r="J29" s="67"/>
      <c r="K29" s="67"/>
      <c r="L29" s="67"/>
    </row>
    <row r="30" spans="1:12" ht="18">
      <c r="A30" s="139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139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26 H8:I8 H14:H16 H10:H12 H22 H23 H9 H13 H17:H21 H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2014-05-12T15:15:42Z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