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45" windowWidth="8640" windowHeight="10050" tabRatio="753" activeTab="0"/>
  </bookViews>
  <sheets>
    <sheet name="Portada" sheetId="1" r:id="rId1"/>
    <sheet name="Indice" sheetId="2" r:id="rId2"/>
    <sheet name="Introducción" sheetId="3" r:id="rId3"/>
    <sheet name="C1" sheetId="4" r:id="rId4"/>
    <sheet name="C2" sheetId="5" r:id="rId5"/>
    <sheet name="C3" sheetId="6" r:id="rId6"/>
    <sheet name="C4" sheetId="7" r:id="rId7"/>
    <sheet name="G1" sheetId="8" r:id="rId8"/>
    <sheet name="G2" sheetId="9" r:id="rId9"/>
    <sheet name="G3" sheetId="10" r:id="rId10"/>
    <sheet name="G4" sheetId="11" r:id="rId11"/>
    <sheet name="C5" sheetId="12" r:id="rId12"/>
    <sheet name="C6" sheetId="13" r:id="rId13"/>
    <sheet name="C7" sheetId="14" r:id="rId14"/>
  </sheets>
  <definedNames>
    <definedName name="_xlnm.Print_Area" localSheetId="3">'C1'!$A$1:$K$40</definedName>
    <definedName name="_xlnm.Print_Area" localSheetId="4">'C2'!$A$1:$K$38</definedName>
    <definedName name="_xlnm.Print_Area" localSheetId="5">'C3'!$A$1:$G$24</definedName>
    <definedName name="_xlnm.Print_Area" localSheetId="6">'C4'!$A$1:$F$20</definedName>
    <definedName name="_xlnm.Print_Area" localSheetId="11">'C5'!$A$1:$D$60</definedName>
    <definedName name="_xlnm.Print_Area" localSheetId="13">'C7'!$A$1:$D$19</definedName>
    <definedName name="_xlnm.Print_Area" localSheetId="7">'G1'!$A$1:$J$30</definedName>
    <definedName name="_xlnm.Print_Area" localSheetId="8">'G2'!$A$1:$J$29</definedName>
    <definedName name="_xlnm.Print_Area" localSheetId="9">'G3'!$A$1:$I$31</definedName>
    <definedName name="_xlnm.Print_Area" localSheetId="10">'G4'!$A$1:$J$31</definedName>
    <definedName name="_xlnm.Print_Area" localSheetId="1">'Indice'!$A$1:$C$21</definedName>
    <definedName name="_xlnm.Print_Area" localSheetId="2">'Introducción'!$A$1:$I$7</definedName>
    <definedName name="_xlnm.Print_Area" localSheetId="0">'Portada'!$A$1:$H$84</definedName>
    <definedName name="HTML_CodePage" hidden="1">1252</definedName>
    <definedName name="HTML_Description" hidden="1">""</definedName>
    <definedName name="HTML_Email" hidden="1">""</definedName>
    <definedName name="HTML_Header" hidden="1">"Hoja1"</definedName>
    <definedName name="HTML_LastUpdate" hidden="1">"21/12/98"</definedName>
    <definedName name="HTML_LineAfter" hidden="1">FALSE</definedName>
    <definedName name="HTML_LineBefore" hidden="1">FALSE</definedName>
    <definedName name="HTML_Name" hidden="1">"Aida Guerrero"</definedName>
    <definedName name="HTML_OBDlg2" hidden="1">TRUE</definedName>
    <definedName name="HTML_OBDlg4" hidden="1">TRUE</definedName>
    <definedName name="HTML_OS" hidden="1">0</definedName>
    <definedName name="HTML_PathFile" hidden="1">"D:\balanza mensual\Internet\BALAN1.htm"</definedName>
    <definedName name="HTML_Title" hidden="1">"Balan1"</definedName>
  </definedNames>
  <calcPr fullCalcOnLoad="1"/>
</workbook>
</file>

<file path=xl/sharedStrings.xml><?xml version="1.0" encoding="utf-8"?>
<sst xmlns="http://schemas.openxmlformats.org/spreadsheetml/2006/main" count="337" uniqueCount="224">
  <si>
    <t>Página</t>
  </si>
  <si>
    <t>Se puede reproducir total o parcialmente citando la fuente</t>
  </si>
  <si>
    <t>Boletín de insumos</t>
  </si>
  <si>
    <t>Jacqueline Angelina Espinoza Oyarzún</t>
  </si>
  <si>
    <t>Importaciones de  insumos y maquinaria</t>
  </si>
  <si>
    <t>Volumen (toneladas)</t>
  </si>
  <si>
    <t>Insumos</t>
  </si>
  <si>
    <t>Fertilizantes</t>
  </si>
  <si>
    <t>Urea</t>
  </si>
  <si>
    <t>Superfosfatos</t>
  </si>
  <si>
    <t>Otros fertilizantes</t>
  </si>
  <si>
    <t>Herbicidas</t>
  </si>
  <si>
    <t>Fungicidas</t>
  </si>
  <si>
    <t>Insecticidas</t>
  </si>
  <si>
    <t>Otros agroquímicos</t>
  </si>
  <si>
    <t>Medicamentos veterinarios</t>
  </si>
  <si>
    <t>Antibióticos</t>
  </si>
  <si>
    <t>Vacunas</t>
  </si>
  <si>
    <t>Cuchillas y hojas cortantes, para madera y máquinas</t>
  </si>
  <si>
    <t>Sacos y talegas</t>
  </si>
  <si>
    <t>Tractores</t>
  </si>
  <si>
    <t>Cosechadoras-trilladoras</t>
  </si>
  <si>
    <t>Sembradoras, plantadoras y transplantadoras</t>
  </si>
  <si>
    <t>Otras maquinarias y herramientas</t>
  </si>
  <si>
    <t>Importación de insumos y maquinaria</t>
  </si>
  <si>
    <t>Exportación de insumos y maquinaria</t>
  </si>
  <si>
    <t>Mes/Año</t>
  </si>
  <si>
    <t>Salitre potásico</t>
  </si>
  <si>
    <t>Salitre sódico</t>
  </si>
  <si>
    <t>Sulfato de potasio</t>
  </si>
  <si>
    <t>Superfosfato triple</t>
  </si>
  <si>
    <t>Año</t>
  </si>
  <si>
    <t>Fertilizantes foliares y otros</t>
  </si>
  <si>
    <t>Agrofol Amino</t>
  </si>
  <si>
    <t>Agrofol Algas</t>
  </si>
  <si>
    <t>Agropotasio</t>
  </si>
  <si>
    <t>Nitrocalcio</t>
  </si>
  <si>
    <t>Agrovit Fierro</t>
  </si>
  <si>
    <t>Unidad</t>
  </si>
  <si>
    <t>Litro</t>
  </si>
  <si>
    <t>Producto</t>
  </si>
  <si>
    <t>Nitro Calcio Boro</t>
  </si>
  <si>
    <t>Aves</t>
  </si>
  <si>
    <t>Broiler inicial</t>
  </si>
  <si>
    <t>Broiler final</t>
  </si>
  <si>
    <t>Postura starter</t>
  </si>
  <si>
    <t>Recría</t>
  </si>
  <si>
    <t>Cerdos</t>
  </si>
  <si>
    <t>Cerdo lechón molido</t>
  </si>
  <si>
    <t>Cerdo crianza molido</t>
  </si>
  <si>
    <t>Cerdo engorda molido</t>
  </si>
  <si>
    <t>Cerdo gestación molido</t>
  </si>
  <si>
    <t>Bovinos</t>
  </si>
  <si>
    <t>Novillo engorda</t>
  </si>
  <si>
    <t>Vaca lechera 18% prime</t>
  </si>
  <si>
    <t>Vaca lechera 16% prime</t>
  </si>
  <si>
    <t>Vaca lechera 18% standard</t>
  </si>
  <si>
    <t>Vaca lechera 16% standard</t>
  </si>
  <si>
    <t>Kimber forraje</t>
  </si>
  <si>
    <t>Núcleo</t>
  </si>
  <si>
    <t>Otros</t>
  </si>
  <si>
    <t>Maíz triturado pollo</t>
  </si>
  <si>
    <t>Maíz entero</t>
  </si>
  <si>
    <t>Maíz triturado gallina</t>
  </si>
  <si>
    <t>Ponedora inicial</t>
  </si>
  <si>
    <t>Ponedora final</t>
  </si>
  <si>
    <t>Ponedora final pellets</t>
  </si>
  <si>
    <t>Pollita</t>
  </si>
  <si>
    <t>Ternero 1</t>
  </si>
  <si>
    <t>Ternero 2</t>
  </si>
  <si>
    <t>40-50</t>
  </si>
  <si>
    <t>Sustituto lácteo KalbMilch</t>
  </si>
  <si>
    <t>Ternero crecimiento</t>
  </si>
  <si>
    <t>Sal mineral lechería AP</t>
  </si>
  <si>
    <t>Grano de avena envasado</t>
  </si>
  <si>
    <t>Conchuela gruesa N°2</t>
  </si>
  <si>
    <t>Conchuela fina (molida)</t>
  </si>
  <si>
    <t>Maíz entero granel</t>
  </si>
  <si>
    <t>Envases</t>
  </si>
  <si>
    <t>Estuches 12 huevos</t>
  </si>
  <si>
    <t>Bandeja 30 huevos</t>
  </si>
  <si>
    <t>Serie de precios internacionales de fertilizantes</t>
  </si>
  <si>
    <t>Potash standard muriate, Vancouver</t>
  </si>
  <si>
    <t>Potash granular muriate, Vancouver</t>
  </si>
  <si>
    <t>Roca fosfórica North Africa</t>
  </si>
  <si>
    <t>Urea US Gulf gran barge</t>
  </si>
  <si>
    <t>NOTA 1: todos los precios señalados corresponden a precios de lista del último día del mes anterior al de publicación del boletín.</t>
  </si>
  <si>
    <t>NOTA 2: cuando existe más de una fuente de información de precios, se publica el promedio simple.</t>
  </si>
  <si>
    <t>Ponedora inicial pellets</t>
  </si>
  <si>
    <t>Ponedora piso 15%</t>
  </si>
  <si>
    <t>Ponedora jaula 17%</t>
  </si>
  <si>
    <t>Teléfono :(56- 2) 3973000</t>
  </si>
  <si>
    <t xml:space="preserve">www.odepa.gob.cl  </t>
  </si>
  <si>
    <t>Código Postal 8340700</t>
  </si>
  <si>
    <t>Casilla 13.320, Correo 21, Santiago</t>
  </si>
  <si>
    <t>Teatinos 40, piso 7. Santiago, Chile</t>
  </si>
  <si>
    <t>del Ministerio de Agricultura, Gobierno de Chile</t>
  </si>
  <si>
    <t xml:space="preserve">       Boletín de insumos</t>
  </si>
  <si>
    <t xml:space="preserve">Precios internacionales de fertilizantes </t>
  </si>
  <si>
    <t>Broiler inicial pellets</t>
  </si>
  <si>
    <t>Postura starter pellets</t>
  </si>
  <si>
    <t>Pollita pellets</t>
  </si>
  <si>
    <t>Recría pellets</t>
  </si>
  <si>
    <t>Ponedora piso 15% pellets</t>
  </si>
  <si>
    <t>Ponedora jaula 17% pellets</t>
  </si>
  <si>
    <t>Cerdo lechón pellets</t>
  </si>
  <si>
    <t>Cerdo crianza pellets</t>
  </si>
  <si>
    <t>Cerdo engorda pellets</t>
  </si>
  <si>
    <t>Cerdo gestación pellets</t>
  </si>
  <si>
    <t>Cerdo lactancia pellets</t>
  </si>
  <si>
    <t>Paquete 140 unid.</t>
  </si>
  <si>
    <t>Paquete 150 unid.</t>
  </si>
  <si>
    <t>Broiler final pellets</t>
  </si>
  <si>
    <t>Gráficos</t>
  </si>
  <si>
    <t>Cuadros</t>
  </si>
  <si>
    <t>Cuadro 1</t>
  </si>
  <si>
    <t>Cuadro 2</t>
  </si>
  <si>
    <t>Cuadro 4</t>
  </si>
  <si>
    <t>Cuadro 5</t>
  </si>
  <si>
    <t>Cuadro 6</t>
  </si>
  <si>
    <t>Cuadro 7</t>
  </si>
  <si>
    <t>NOTA 3: los gráficos fueron construidos con las glosas arancelarias del Servicio Nacional de Aduanas depuradas.</t>
  </si>
  <si>
    <t>Cerdo lactancia molido</t>
  </si>
  <si>
    <t>Especie</t>
  </si>
  <si>
    <t>Variedad</t>
  </si>
  <si>
    <t>Valor saco 50 kg</t>
  </si>
  <si>
    <t>Trigo candeal</t>
  </si>
  <si>
    <t>Llareta INIA</t>
  </si>
  <si>
    <t>Pantera INIA CL</t>
  </si>
  <si>
    <t>Pandora INIA</t>
  </si>
  <si>
    <t>Maqui INIA</t>
  </si>
  <si>
    <t>Ciko INIA</t>
  </si>
  <si>
    <t>Dollinco INIA</t>
  </si>
  <si>
    <t>Rupanco INIA</t>
  </si>
  <si>
    <t>Kumpa INIA</t>
  </si>
  <si>
    <t>Bicentenario INIA CL</t>
  </si>
  <si>
    <t>Supernova INIA</t>
  </si>
  <si>
    <t>Triticale</t>
  </si>
  <si>
    <t>Aguacero INIA</t>
  </si>
  <si>
    <t>Fosfato diamónico</t>
  </si>
  <si>
    <t>Publicación de la Oficina de Estudios y Políticas Agrarias (Odepa)</t>
  </si>
  <si>
    <t>Introducción</t>
  </si>
  <si>
    <t xml:space="preserve">kg/envase </t>
  </si>
  <si>
    <t>Precio unitario ($/kg)</t>
  </si>
  <si>
    <t>Faraón INIA</t>
  </si>
  <si>
    <t>Corcolén INIA</t>
  </si>
  <si>
    <t>Tukán INIA</t>
  </si>
  <si>
    <t>semilla categoría C2</t>
  </si>
  <si>
    <t xml:space="preserve"> </t>
  </si>
  <si>
    <t>Evolución del precio promedio mensual del superfosfato triple: mercado interno y valor CIF de importación</t>
  </si>
  <si>
    <t>Evolución del precio promedio mensual del sulfato de potasio: mercado interno y valor CIF de importación</t>
  </si>
  <si>
    <t>Evolución del precio promedio mensual del fosfato diamónico: mercado interno, precios internacionales y valor CIF de importación</t>
  </si>
  <si>
    <t>Konde INIA</t>
  </si>
  <si>
    <t>Maxwell INIA</t>
  </si>
  <si>
    <t>Lleuque INIA</t>
  </si>
  <si>
    <t>*: industriales, de uso doméstico y  uso agrícola</t>
  </si>
  <si>
    <t>Productos</t>
  </si>
  <si>
    <t/>
  </si>
  <si>
    <t>Trigo panadero invierno y alternativos</t>
  </si>
  <si>
    <t>Trigo pan primavera</t>
  </si>
  <si>
    <t>Kipa INIA</t>
  </si>
  <si>
    <t>semilla certificada</t>
  </si>
  <si>
    <t>Precios de lista de fertilizantes en Santiago</t>
  </si>
  <si>
    <t>s/i</t>
  </si>
  <si>
    <t>Precio unitario (USD/kg)</t>
  </si>
  <si>
    <t>USD/tonelada</t>
  </si>
  <si>
    <t>USD/tonelada sin IVA</t>
  </si>
  <si>
    <t>Precios de lista de otros insumos</t>
  </si>
  <si>
    <t>Precios de lista de semillas INIA</t>
  </si>
  <si>
    <t>Precio de lista de otros insumos</t>
  </si>
  <si>
    <t>Precio de lista de semillas INIA</t>
  </si>
  <si>
    <t>Precio de lista de alimentos para animales</t>
  </si>
  <si>
    <t>05/2013</t>
  </si>
  <si>
    <t>Información a junio 2013</t>
  </si>
  <si>
    <t>Plaguicidas y productos químicos*</t>
  </si>
  <si>
    <t>Valor (miles de USD CIF)</t>
  </si>
  <si>
    <t>Valor (miles de USD FOB)</t>
  </si>
  <si>
    <t>06/2013</t>
  </si>
  <si>
    <t>Precios de lista de productos para la alimentación animal</t>
  </si>
  <si>
    <t>Evolución del precio promedio mensual de la urea: mercado interno, precios  internacionales y valor CIF de importación.</t>
  </si>
  <si>
    <t>s/i: sin información.</t>
  </si>
  <si>
    <t>Afrecho de soya (46% proteína, molido)</t>
  </si>
  <si>
    <t>07/2013</t>
  </si>
  <si>
    <t>08/2013</t>
  </si>
  <si>
    <t>09/2013</t>
  </si>
  <si>
    <t>Valor unitario ($/kg)</t>
  </si>
  <si>
    <t>10/2013</t>
  </si>
  <si>
    <t>11/2013</t>
  </si>
  <si>
    <t>Cuadro 3</t>
  </si>
  <si>
    <t>Maquinaria (unidades)</t>
  </si>
  <si>
    <t>12/2013</t>
  </si>
  <si>
    <t>Millán INIA</t>
  </si>
  <si>
    <t>01/2014</t>
  </si>
  <si>
    <t>02/2014</t>
  </si>
  <si>
    <r>
      <rPr>
        <i/>
        <sz val="8"/>
        <rFont val="Arial"/>
        <family val="2"/>
      </rPr>
      <t>Fuente</t>
    </r>
    <r>
      <rPr>
        <sz val="8"/>
        <rFont val="Arial"/>
        <family val="2"/>
      </rPr>
      <t>: elaborado por Odepa con información de distribuidores.</t>
    </r>
  </si>
  <si>
    <r>
      <rPr>
        <i/>
        <sz val="10"/>
        <rFont val="Arial"/>
        <family val="2"/>
      </rPr>
      <t>Fuente</t>
    </r>
    <r>
      <rPr>
        <sz val="10"/>
        <rFont val="Arial"/>
        <family val="2"/>
      </rPr>
      <t xml:space="preserve">: elaborado por Odepa con información del Servicio Nacional de Aduanas. </t>
    </r>
  </si>
  <si>
    <t>Variación 14/13 (%)</t>
  </si>
  <si>
    <t>DAP FOB Tampa</t>
  </si>
  <si>
    <r>
      <rPr>
        <i/>
        <sz val="10"/>
        <rFont val="Arial"/>
        <family val="2"/>
      </rPr>
      <t>Fuente</t>
    </r>
    <r>
      <rPr>
        <sz val="10"/>
        <rFont val="Arial"/>
        <family val="2"/>
      </rPr>
      <t xml:space="preserve">: elaborado por Odepa con información de Reuters, Green Markets, Icis pricing y Fertecon. </t>
    </r>
  </si>
  <si>
    <t>Claudia Carbonell Piccardo</t>
  </si>
  <si>
    <t>Directora y Representante Legal</t>
  </si>
  <si>
    <t>03/2014</t>
  </si>
  <si>
    <t>Tabla de contenido</t>
  </si>
  <si>
    <t>Precios nominales sin IVA, en $ y USD por kg</t>
  </si>
  <si>
    <t>Avena semilla certificada</t>
  </si>
  <si>
    <t>Precios nominales sin IVA, en $ y USD por unidad</t>
  </si>
  <si>
    <t>Precio unitario (USD)</t>
  </si>
  <si>
    <t>Precio unitario ($)</t>
  </si>
  <si>
    <t>Mayo 2014</t>
  </si>
  <si>
    <t>04/2014</t>
  </si>
  <si>
    <r>
      <rPr>
        <i/>
        <sz val="9"/>
        <rFont val="Arial"/>
        <family val="2"/>
      </rPr>
      <t>Fuente</t>
    </r>
    <r>
      <rPr>
        <sz val="9"/>
        <rFont val="Arial"/>
        <family val="2"/>
      </rPr>
      <t>: elaborado por Odepa con información de distribuidores.</t>
    </r>
  </si>
  <si>
    <r>
      <rPr>
        <i/>
        <sz val="9"/>
        <rFont val="Arial"/>
        <family val="2"/>
      </rPr>
      <t>Fuente</t>
    </r>
    <r>
      <rPr>
        <sz val="9"/>
        <rFont val="Arial"/>
        <family val="2"/>
      </rPr>
      <t>: elaborado por Odepa con información INIA.</t>
    </r>
  </si>
  <si>
    <t>Información a mayo 2014</t>
  </si>
  <si>
    <t xml:space="preserve">          Junio 2014</t>
  </si>
  <si>
    <t>Junio 2014</t>
  </si>
  <si>
    <t>Enero - mayo</t>
  </si>
  <si>
    <t>05/2014</t>
  </si>
  <si>
    <t>% variación mayo 2014/2013</t>
  </si>
  <si>
    <t>Nota: dólar observado promedio de mayo USD 1=  $ 555,40</t>
  </si>
  <si>
    <t>Nitrato de amonio</t>
  </si>
  <si>
    <t>Fosfato monoamónico</t>
  </si>
  <si>
    <t>Otros insumos</t>
  </si>
  <si>
    <t>Exportaciones de insumos y maquinaria</t>
  </si>
  <si>
    <t>Otros insumos veterinarios</t>
  </si>
</sst>
</file>

<file path=xl/styles.xml><?xml version="1.0" encoding="utf-8"?>
<styleSheet xmlns="http://schemas.openxmlformats.org/spreadsheetml/2006/main">
  <numFmts count="16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79" formatCode="_-* #,##0.00_-;\-* #,##0.00_-;_-* &quot;-&quot;??_-;_-@_-"/>
    <numFmt numFmtId="187" formatCode="_-* #,##0.00\ _p_t_a_-;\-* #,##0.00\ _p_t_a_-;_-* &quot;-&quot;??\ _p_t_a_-;_-@_-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202" formatCode="#,##0.0"/>
    <numFmt numFmtId="204" formatCode="#,##0.0000"/>
  </numFmts>
  <fonts count="102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12"/>
      <name val="Arial"/>
      <family val="2"/>
    </font>
    <font>
      <sz val="8"/>
      <name val="Verdana"/>
      <family val="2"/>
    </font>
    <font>
      <b/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u val="single"/>
      <sz val="10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10"/>
      <name val="Arial"/>
      <family val="2"/>
    </font>
    <font>
      <b/>
      <sz val="8"/>
      <color indexed="9"/>
      <name val="Arial"/>
      <family val="2"/>
    </font>
    <font>
      <b/>
      <sz val="10"/>
      <color indexed="10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2"/>
      <color indexed="63"/>
      <name val="Arial"/>
      <family val="2"/>
    </font>
    <font>
      <sz val="7"/>
      <color indexed="8"/>
      <name val="Arial"/>
      <family val="2"/>
    </font>
    <font>
      <b/>
      <sz val="7"/>
      <color indexed="30"/>
      <name val="Arial"/>
      <family val="2"/>
    </font>
    <font>
      <sz val="9"/>
      <color indexed="8"/>
      <name val="Arial"/>
      <family val="2"/>
    </font>
    <font>
      <sz val="20"/>
      <color indexed="30"/>
      <name val="Arial"/>
      <family val="2"/>
    </font>
    <font>
      <b/>
      <sz val="12"/>
      <color indexed="63"/>
      <name val="Arial"/>
      <family val="2"/>
    </font>
    <font>
      <sz val="11"/>
      <color indexed="10"/>
      <name val="Arial"/>
      <family val="2"/>
    </font>
    <font>
      <sz val="10"/>
      <color indexed="8"/>
      <name val="Verdana"/>
      <family val="0"/>
    </font>
    <font>
      <sz val="10"/>
      <color indexed="8"/>
      <name val="Calibri"/>
      <family val="0"/>
    </font>
    <font>
      <sz val="9.2"/>
      <color indexed="8"/>
      <name val="Arial"/>
      <family val="0"/>
    </font>
    <font>
      <i/>
      <sz val="8"/>
      <color indexed="8"/>
      <name val="Arial"/>
      <family val="0"/>
    </font>
    <font>
      <sz val="8"/>
      <color indexed="8"/>
      <name val="Arial"/>
      <family val="0"/>
    </font>
    <font>
      <i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7"/>
      <color rgb="FFFF0000"/>
      <name val="Arial"/>
      <family val="2"/>
    </font>
    <font>
      <b/>
      <sz val="8"/>
      <color rgb="FFFFFFFF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2"/>
      <color rgb="FF333333"/>
      <name val="Arial"/>
      <family val="2"/>
    </font>
    <font>
      <sz val="10"/>
      <color theme="1"/>
      <name val="Arial"/>
      <family val="2"/>
    </font>
    <font>
      <sz val="7"/>
      <color theme="1"/>
      <name val="Arial"/>
      <family val="2"/>
    </font>
    <font>
      <b/>
      <sz val="7"/>
      <color rgb="FF0066CC"/>
      <name val="Arial"/>
      <family val="2"/>
    </font>
    <font>
      <sz val="9"/>
      <color theme="1"/>
      <name val="Arial"/>
      <family val="2"/>
    </font>
    <font>
      <sz val="20"/>
      <color rgb="FF0066CC"/>
      <name val="Arial"/>
      <family val="2"/>
    </font>
    <font>
      <b/>
      <sz val="12"/>
      <color rgb="FF333333"/>
      <name val="Arial"/>
      <family val="2"/>
    </font>
    <font>
      <sz val="10"/>
      <color rgb="FF000000"/>
      <name val="Arial"/>
      <family val="2"/>
    </font>
    <font>
      <sz val="11"/>
      <color rgb="FFFF0000"/>
      <name val="Arial"/>
      <family val="2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594A0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55"/>
      </bottom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/>
    </border>
  </borders>
  <cellStyleXfs count="1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8" fillId="3" borderId="0" applyNumberFormat="0" applyBorder="0" applyAlignment="0" applyProtection="0"/>
    <xf numFmtId="0" fontId="6" fillId="4" borderId="0" applyNumberFormat="0" applyBorder="0" applyAlignment="0" applyProtection="0"/>
    <xf numFmtId="0" fontId="68" fillId="5" borderId="0" applyNumberFormat="0" applyBorder="0" applyAlignment="0" applyProtection="0"/>
    <xf numFmtId="0" fontId="6" fillId="6" borderId="0" applyNumberFormat="0" applyBorder="0" applyAlignment="0" applyProtection="0"/>
    <xf numFmtId="0" fontId="68" fillId="7" borderId="0" applyNumberFormat="0" applyBorder="0" applyAlignment="0" applyProtection="0"/>
    <xf numFmtId="0" fontId="6" fillId="8" borderId="0" applyNumberFormat="0" applyBorder="0" applyAlignment="0" applyProtection="0"/>
    <xf numFmtId="0" fontId="68" fillId="9" borderId="0" applyNumberFormat="0" applyBorder="0" applyAlignment="0" applyProtection="0"/>
    <xf numFmtId="0" fontId="6" fillId="10" borderId="0" applyNumberFormat="0" applyBorder="0" applyAlignment="0" applyProtection="0"/>
    <xf numFmtId="0" fontId="68" fillId="11" borderId="0" applyNumberFormat="0" applyBorder="0" applyAlignment="0" applyProtection="0"/>
    <xf numFmtId="0" fontId="6" fillId="12" borderId="0" applyNumberFormat="0" applyBorder="0" applyAlignment="0" applyProtection="0"/>
    <xf numFmtId="0" fontId="68" fillId="13" borderId="0" applyNumberFormat="0" applyBorder="0" applyAlignment="0" applyProtection="0"/>
    <xf numFmtId="0" fontId="6" fillId="14" borderId="0" applyNumberFormat="0" applyBorder="0" applyAlignment="0" applyProtection="0"/>
    <xf numFmtId="0" fontId="68" fillId="15" borderId="0" applyNumberFormat="0" applyBorder="0" applyAlignment="0" applyProtection="0"/>
    <xf numFmtId="0" fontId="6" fillId="16" borderId="0" applyNumberFormat="0" applyBorder="0" applyAlignment="0" applyProtection="0"/>
    <xf numFmtId="0" fontId="68" fillId="17" borderId="0" applyNumberFormat="0" applyBorder="0" applyAlignment="0" applyProtection="0"/>
    <xf numFmtId="0" fontId="6" fillId="18" borderId="0" applyNumberFormat="0" applyBorder="0" applyAlignment="0" applyProtection="0"/>
    <xf numFmtId="0" fontId="68" fillId="19" borderId="0" applyNumberFormat="0" applyBorder="0" applyAlignment="0" applyProtection="0"/>
    <xf numFmtId="0" fontId="6" fillId="8" borderId="0" applyNumberFormat="0" applyBorder="0" applyAlignment="0" applyProtection="0"/>
    <xf numFmtId="0" fontId="68" fillId="20" borderId="0" applyNumberFormat="0" applyBorder="0" applyAlignment="0" applyProtection="0"/>
    <xf numFmtId="0" fontId="6" fillId="14" borderId="0" applyNumberFormat="0" applyBorder="0" applyAlignment="0" applyProtection="0"/>
    <xf numFmtId="0" fontId="68" fillId="21" borderId="0" applyNumberFormat="0" applyBorder="0" applyAlignment="0" applyProtection="0"/>
    <xf numFmtId="0" fontId="6" fillId="22" borderId="0" applyNumberFormat="0" applyBorder="0" applyAlignment="0" applyProtection="0"/>
    <xf numFmtId="0" fontId="68" fillId="23" borderId="0" applyNumberFormat="0" applyBorder="0" applyAlignment="0" applyProtection="0"/>
    <xf numFmtId="0" fontId="7" fillId="24" borderId="0" applyNumberFormat="0" applyBorder="0" applyAlignment="0" applyProtection="0"/>
    <xf numFmtId="0" fontId="69" fillId="25" borderId="0" applyNumberFormat="0" applyBorder="0" applyAlignment="0" applyProtection="0"/>
    <xf numFmtId="0" fontId="7" fillId="16" borderId="0" applyNumberFormat="0" applyBorder="0" applyAlignment="0" applyProtection="0"/>
    <xf numFmtId="0" fontId="69" fillId="26" borderId="0" applyNumberFormat="0" applyBorder="0" applyAlignment="0" applyProtection="0"/>
    <xf numFmtId="0" fontId="7" fillId="18" borderId="0" applyNumberFormat="0" applyBorder="0" applyAlignment="0" applyProtection="0"/>
    <xf numFmtId="0" fontId="69" fillId="27" borderId="0" applyNumberFormat="0" applyBorder="0" applyAlignment="0" applyProtection="0"/>
    <xf numFmtId="0" fontId="7" fillId="28" borderId="0" applyNumberFormat="0" applyBorder="0" applyAlignment="0" applyProtection="0"/>
    <xf numFmtId="0" fontId="69" fillId="29" borderId="0" applyNumberFormat="0" applyBorder="0" applyAlignment="0" applyProtection="0"/>
    <xf numFmtId="0" fontId="7" fillId="30" borderId="0" applyNumberFormat="0" applyBorder="0" applyAlignment="0" applyProtection="0"/>
    <xf numFmtId="0" fontId="69" fillId="31" borderId="0" applyNumberFormat="0" applyBorder="0" applyAlignment="0" applyProtection="0"/>
    <xf numFmtId="0" fontId="7" fillId="32" borderId="0" applyNumberFormat="0" applyBorder="0" applyAlignment="0" applyProtection="0"/>
    <xf numFmtId="0" fontId="69" fillId="33" borderId="0" applyNumberFormat="0" applyBorder="0" applyAlignment="0" applyProtection="0"/>
    <xf numFmtId="0" fontId="70" fillId="34" borderId="0" applyNumberFormat="0" applyBorder="0" applyAlignment="0" applyProtection="0"/>
    <xf numFmtId="0" fontId="8" fillId="6" borderId="0" applyNumberFormat="0" applyBorder="0" applyAlignment="0" applyProtection="0"/>
    <xf numFmtId="0" fontId="9" fillId="35" borderId="1" applyNumberFormat="0" applyAlignment="0" applyProtection="0"/>
    <xf numFmtId="0" fontId="71" fillId="36" borderId="2" applyNumberFormat="0" applyAlignment="0" applyProtection="0"/>
    <xf numFmtId="0" fontId="10" fillId="37" borderId="3" applyNumberFormat="0" applyAlignment="0" applyProtection="0"/>
    <xf numFmtId="0" fontId="72" fillId="38" borderId="4" applyNumberFormat="0" applyAlignment="0" applyProtection="0"/>
    <xf numFmtId="0" fontId="11" fillId="0" borderId="5" applyNumberFormat="0" applyFill="0" applyAlignment="0" applyProtection="0"/>
    <xf numFmtId="0" fontId="73" fillId="0" borderId="6" applyNumberFormat="0" applyFill="0" applyAlignment="0" applyProtection="0"/>
    <xf numFmtId="0" fontId="20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" fillId="39" borderId="0" applyNumberFormat="0" applyBorder="0" applyAlignment="0" applyProtection="0"/>
    <xf numFmtId="0" fontId="69" fillId="40" borderId="0" applyNumberFormat="0" applyBorder="0" applyAlignment="0" applyProtection="0"/>
    <xf numFmtId="0" fontId="7" fillId="41" borderId="0" applyNumberFormat="0" applyBorder="0" applyAlignment="0" applyProtection="0"/>
    <xf numFmtId="0" fontId="69" fillId="42" borderId="0" applyNumberFormat="0" applyBorder="0" applyAlignment="0" applyProtection="0"/>
    <xf numFmtId="0" fontId="7" fillId="43" borderId="0" applyNumberFormat="0" applyBorder="0" applyAlignment="0" applyProtection="0"/>
    <xf numFmtId="0" fontId="69" fillId="44" borderId="0" applyNumberFormat="0" applyBorder="0" applyAlignment="0" applyProtection="0"/>
    <xf numFmtId="0" fontId="7" fillId="28" borderId="0" applyNumberFormat="0" applyBorder="0" applyAlignment="0" applyProtection="0"/>
    <xf numFmtId="0" fontId="69" fillId="45" borderId="0" applyNumberFormat="0" applyBorder="0" applyAlignment="0" applyProtection="0"/>
    <xf numFmtId="0" fontId="7" fillId="30" borderId="0" applyNumberFormat="0" applyBorder="0" applyAlignment="0" applyProtection="0"/>
    <xf numFmtId="0" fontId="69" fillId="46" borderId="0" applyNumberFormat="0" applyBorder="0" applyAlignment="0" applyProtection="0"/>
    <xf numFmtId="0" fontId="7" fillId="47" borderId="0" applyNumberFormat="0" applyBorder="0" applyAlignment="0" applyProtection="0"/>
    <xf numFmtId="0" fontId="69" fillId="48" borderId="0" applyNumberFormat="0" applyBorder="0" applyAlignment="0" applyProtection="0"/>
    <xf numFmtId="0" fontId="13" fillId="12" borderId="1" applyNumberFormat="0" applyAlignment="0" applyProtection="0"/>
    <xf numFmtId="0" fontId="75" fillId="49" borderId="2" applyNumberFormat="0" applyAlignment="0" applyProtection="0"/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77" fillId="50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5" fillId="51" borderId="0" applyNumberFormat="0" applyBorder="0" applyAlignment="0" applyProtection="0"/>
    <xf numFmtId="0" fontId="78" fillId="52" borderId="0" applyNumberFormat="0" applyBorder="0" applyAlignment="0" applyProtection="0"/>
    <xf numFmtId="0" fontId="0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25" fillId="0" borderId="0">
      <alignment/>
      <protection/>
    </xf>
    <xf numFmtId="0" fontId="0" fillId="53" borderId="8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 applyBorder="0" applyProtection="0">
      <alignment horizontal="left" vertical="top"/>
    </xf>
    <xf numFmtId="0" fontId="16" fillId="35" borderId="10" applyNumberFormat="0" applyAlignment="0" applyProtection="0"/>
    <xf numFmtId="0" fontId="79" fillId="36" borderId="11" applyNumberFormat="0" applyAlignment="0" applyProtection="0"/>
    <xf numFmtId="0" fontId="17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2" fillId="0" borderId="12" applyNumberFormat="0" applyFill="0" applyAlignment="0" applyProtection="0"/>
    <xf numFmtId="0" fontId="21" fillId="0" borderId="13" applyNumberFormat="0" applyFill="0" applyAlignment="0" applyProtection="0"/>
    <xf numFmtId="0" fontId="83" fillId="0" borderId="14" applyNumberFormat="0" applyFill="0" applyAlignment="0" applyProtection="0"/>
    <xf numFmtId="0" fontId="12" fillId="0" borderId="15" applyNumberFormat="0" applyFill="0" applyAlignment="0" applyProtection="0"/>
    <xf numFmtId="0" fontId="74" fillId="0" borderId="16" applyNumberFormat="0" applyFill="0" applyAlignment="0" applyProtection="0"/>
    <xf numFmtId="0" fontId="84" fillId="0" borderId="0" applyNumberFormat="0" applyFill="0" applyBorder="0" applyAlignment="0" applyProtection="0"/>
    <xf numFmtId="0" fontId="22" fillId="0" borderId="17" applyNumberFormat="0" applyFill="0" applyAlignment="0" applyProtection="0"/>
    <xf numFmtId="0" fontId="85" fillId="0" borderId="18" applyNumberFormat="0" applyFill="0" applyAlignment="0" applyProtection="0"/>
  </cellStyleXfs>
  <cellXfs count="272">
    <xf numFmtId="0" fontId="0" fillId="0" borderId="0" xfId="0" applyAlignment="1">
      <alignment/>
    </xf>
    <xf numFmtId="0" fontId="1" fillId="0" borderId="0" xfId="0" applyFont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Continuous" vertical="center"/>
    </xf>
    <xf numFmtId="0" fontId="2" fillId="0" borderId="0" xfId="0" applyFont="1" applyBorder="1" applyAlignment="1">
      <alignment horizontal="center"/>
    </xf>
    <xf numFmtId="0" fontId="23" fillId="55" borderId="0" xfId="0" applyFont="1" applyFill="1" applyAlignment="1">
      <alignment/>
    </xf>
    <xf numFmtId="0" fontId="23" fillId="55" borderId="0" xfId="0" applyFont="1" applyFill="1" applyAlignment="1">
      <alignment/>
    </xf>
    <xf numFmtId="0" fontId="26" fillId="0" borderId="0" xfId="0" applyFont="1" applyAlignment="1">
      <alignment/>
    </xf>
    <xf numFmtId="0" fontId="23" fillId="56" borderId="0" xfId="0" applyFont="1" applyFill="1" applyAlignment="1">
      <alignment/>
    </xf>
    <xf numFmtId="0" fontId="23" fillId="55" borderId="0" xfId="0" applyFont="1" applyFill="1" applyBorder="1" applyAlignment="1">
      <alignment/>
    </xf>
    <xf numFmtId="0" fontId="23" fillId="0" borderId="0" xfId="0" applyFont="1" applyAlignment="1">
      <alignment/>
    </xf>
    <xf numFmtId="0" fontId="26" fillId="57" borderId="0" xfId="0" applyFont="1" applyFill="1" applyAlignment="1">
      <alignment/>
    </xf>
    <xf numFmtId="0" fontId="1" fillId="57" borderId="0" xfId="0" applyFont="1" applyFill="1" applyAlignment="1">
      <alignment/>
    </xf>
    <xf numFmtId="0" fontId="23" fillId="55" borderId="0" xfId="0" applyFont="1" applyFill="1" applyAlignment="1">
      <alignment vertical="center" wrapText="1"/>
    </xf>
    <xf numFmtId="0" fontId="24" fillId="55" borderId="0" xfId="0" applyFont="1" applyFill="1" applyAlignment="1">
      <alignment vertical="center" wrapText="1"/>
    </xf>
    <xf numFmtId="0" fontId="3" fillId="0" borderId="0" xfId="94" applyFont="1">
      <alignment/>
      <protection/>
    </xf>
    <xf numFmtId="0" fontId="0" fillId="0" borderId="0" xfId="0" applyFill="1" applyAlignment="1">
      <alignment/>
    </xf>
    <xf numFmtId="0" fontId="86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86" fillId="0" borderId="0" xfId="0" applyFont="1" applyFill="1" applyAlignment="1">
      <alignment/>
    </xf>
    <xf numFmtId="3" fontId="2" fillId="0" borderId="0" xfId="0" applyNumberFormat="1" applyFont="1" applyFill="1" applyBorder="1" applyAlignment="1">
      <alignment/>
    </xf>
    <xf numFmtId="0" fontId="87" fillId="58" borderId="0" xfId="0" applyFont="1" applyFill="1" applyBorder="1" applyAlignment="1">
      <alignment horizontal="center" vertical="center" wrapText="1"/>
    </xf>
    <xf numFmtId="0" fontId="0" fillId="0" borderId="0" xfId="0" applyAlignment="1" quotePrefix="1">
      <alignment/>
    </xf>
    <xf numFmtId="0" fontId="2" fillId="0" borderId="0" xfId="0" applyFont="1" applyAlignment="1" quotePrefix="1">
      <alignment/>
    </xf>
    <xf numFmtId="0" fontId="26" fillId="0" borderId="0" xfId="0" applyFont="1" applyAlignment="1" quotePrefix="1">
      <alignment/>
    </xf>
    <xf numFmtId="0" fontId="23" fillId="0" borderId="0" xfId="0" applyFont="1" applyAlignment="1" quotePrefix="1">
      <alignment/>
    </xf>
    <xf numFmtId="0" fontId="1" fillId="57" borderId="0" xfId="0" applyFont="1" applyFill="1" applyAlignment="1" quotePrefix="1">
      <alignment/>
    </xf>
    <xf numFmtId="0" fontId="0" fillId="0" borderId="0" xfId="0" applyFont="1" applyFill="1" applyAlignment="1">
      <alignment horizontal="justify"/>
    </xf>
    <xf numFmtId="0" fontId="0" fillId="55" borderId="0" xfId="0" applyFont="1" applyFill="1" applyAlignment="1">
      <alignment horizontal="justify"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/>
    </xf>
    <xf numFmtId="0" fontId="0" fillId="0" borderId="19" xfId="0" applyFont="1" applyFill="1" applyBorder="1" applyAlignment="1">
      <alignment vertical="center"/>
    </xf>
    <xf numFmtId="3" fontId="0" fillId="0" borderId="19" xfId="0" applyNumberFormat="1" applyFont="1" applyFill="1" applyBorder="1" applyAlignment="1">
      <alignment vertical="center"/>
    </xf>
    <xf numFmtId="179" fontId="2" fillId="0" borderId="0" xfId="86" applyFont="1" applyAlignment="1">
      <alignment/>
    </xf>
    <xf numFmtId="179" fontId="2" fillId="0" borderId="0" xfId="86" applyFont="1" applyFill="1" applyAlignment="1">
      <alignment/>
    </xf>
    <xf numFmtId="179" fontId="2" fillId="0" borderId="0" xfId="86" applyFont="1" applyFill="1" applyBorder="1" applyAlignment="1">
      <alignment/>
    </xf>
    <xf numFmtId="0" fontId="0" fillId="0" borderId="0" xfId="0" applyFont="1" applyFill="1" applyAlignment="1">
      <alignment horizontal="justify" vertical="top"/>
    </xf>
    <xf numFmtId="3" fontId="3" fillId="0" borderId="0" xfId="0" applyNumberFormat="1" applyFont="1" applyFill="1" applyBorder="1" applyAlignment="1">
      <alignment vertical="center" wrapText="1"/>
    </xf>
    <xf numFmtId="202" fontId="3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 quotePrefix="1">
      <alignment vertical="center"/>
    </xf>
    <xf numFmtId="9" fontId="0" fillId="0" borderId="0" xfId="0" applyNumberFormat="1" applyFont="1" applyFill="1" applyAlignment="1">
      <alignment vertical="center"/>
    </xf>
    <xf numFmtId="202" fontId="0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9" fontId="0" fillId="0" borderId="0" xfId="121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3" fillId="0" borderId="20" xfId="0" applyFont="1" applyBorder="1" applyAlignment="1">
      <alignment vertical="center"/>
    </xf>
    <xf numFmtId="0" fontId="3" fillId="0" borderId="20" xfId="0" applyFont="1" applyBorder="1" applyAlignment="1">
      <alignment horizontal="left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3" fontId="0" fillId="0" borderId="21" xfId="0" applyNumberFormat="1" applyFont="1" applyFill="1" applyBorder="1" applyAlignment="1">
      <alignment horizontal="center"/>
    </xf>
    <xf numFmtId="202" fontId="0" fillId="0" borderId="21" xfId="0" applyNumberFormat="1" applyFont="1" applyBorder="1" applyAlignment="1">
      <alignment horizontal="center"/>
    </xf>
    <xf numFmtId="4" fontId="0" fillId="0" borderId="2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202" fontId="0" fillId="0" borderId="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 vertical="center"/>
    </xf>
    <xf numFmtId="202" fontId="0" fillId="0" borderId="22" xfId="0" applyNumberFormat="1" applyFont="1" applyBorder="1" applyAlignment="1">
      <alignment horizontal="center"/>
    </xf>
    <xf numFmtId="0" fontId="0" fillId="0" borderId="2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22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2" xfId="0" applyFont="1" applyFill="1" applyBorder="1" applyAlignment="1">
      <alignment/>
    </xf>
    <xf numFmtId="3" fontId="0" fillId="0" borderId="22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left" vertical="center"/>
    </xf>
    <xf numFmtId="3" fontId="0" fillId="0" borderId="21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left" vertical="center"/>
    </xf>
    <xf numFmtId="3" fontId="0" fillId="0" borderId="2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0" fillId="55" borderId="0" xfId="0" applyFont="1" applyFill="1" applyBorder="1" applyAlignment="1">
      <alignment/>
    </xf>
    <xf numFmtId="0" fontId="3" fillId="0" borderId="20" xfId="0" applyFont="1" applyFill="1" applyBorder="1" applyAlignment="1">
      <alignment horizontal="center" vertical="center" wrapText="1"/>
    </xf>
    <xf numFmtId="17" fontId="0" fillId="0" borderId="0" xfId="0" applyNumberFormat="1" applyFont="1" applyBorder="1" applyAlignment="1" quotePrefix="1">
      <alignment horizontal="center" wrapText="1"/>
    </xf>
    <xf numFmtId="4" fontId="0" fillId="59" borderId="0" xfId="0" applyNumberFormat="1" applyFont="1" applyFill="1" applyBorder="1" applyAlignment="1">
      <alignment horizontal="center" vertical="center" wrapText="1"/>
    </xf>
    <xf numFmtId="0" fontId="0" fillId="59" borderId="20" xfId="0" applyFont="1" applyFill="1" applyBorder="1" applyAlignment="1">
      <alignment horizontal="center" wrapText="1"/>
    </xf>
    <xf numFmtId="4" fontId="0" fillId="59" borderId="20" xfId="0" applyNumberFormat="1" applyFont="1" applyFill="1" applyBorder="1" applyAlignment="1">
      <alignment horizontal="center" vertical="center" wrapText="1"/>
    </xf>
    <xf numFmtId="0" fontId="0" fillId="55" borderId="0" xfId="0" applyFont="1" applyFill="1" applyBorder="1" applyAlignment="1">
      <alignment horizontal="center"/>
    </xf>
    <xf numFmtId="0" fontId="0" fillId="55" borderId="0" xfId="0" applyFont="1" applyFill="1" applyBorder="1" applyAlignment="1">
      <alignment horizontal="center" vertical="center"/>
    </xf>
    <xf numFmtId="0" fontId="0" fillId="56" borderId="0" xfId="0" applyFont="1" applyFill="1" applyBorder="1" applyAlignment="1">
      <alignment horizontal="center"/>
    </xf>
    <xf numFmtId="0" fontId="3" fillId="55" borderId="0" xfId="0" applyFont="1" applyFill="1" applyAlignment="1">
      <alignment horizontal="center" vertical="center" wrapText="1"/>
    </xf>
    <xf numFmtId="0" fontId="0" fillId="55" borderId="0" xfId="0" applyFont="1" applyFill="1" applyAlignment="1">
      <alignment horizontal="center" vertical="center" wrapText="1"/>
    </xf>
    <xf numFmtId="0" fontId="0" fillId="55" borderId="0" xfId="0" applyFont="1" applyFill="1" applyBorder="1" applyAlignment="1" quotePrefix="1">
      <alignment horizontal="center"/>
    </xf>
    <xf numFmtId="0" fontId="0" fillId="55" borderId="0" xfId="0" applyFont="1" applyFill="1" applyAlignment="1">
      <alignment horizontal="center"/>
    </xf>
    <xf numFmtId="17" fontId="0" fillId="0" borderId="0" xfId="0" applyNumberFormat="1" applyFont="1" applyBorder="1" applyAlignment="1" quotePrefix="1">
      <alignment horizontal="center" vertical="center" wrapText="1"/>
    </xf>
    <xf numFmtId="3" fontId="0" fillId="55" borderId="0" xfId="0" applyNumberFormat="1" applyFont="1" applyFill="1" applyBorder="1" applyAlignment="1">
      <alignment horizontal="center"/>
    </xf>
    <xf numFmtId="4" fontId="0" fillId="59" borderId="20" xfId="0" applyNumberFormat="1" applyFont="1" applyFill="1" applyBorder="1" applyAlignment="1" quotePrefix="1">
      <alignment horizontal="center" vertical="center" wrapText="1"/>
    </xf>
    <xf numFmtId="0" fontId="0" fillId="56" borderId="0" xfId="0" applyFont="1" applyFill="1" applyAlignment="1">
      <alignment horizontal="center"/>
    </xf>
    <xf numFmtId="0" fontId="1" fillId="55" borderId="0" xfId="0" applyFont="1" applyFill="1" applyAlignment="1">
      <alignment horizontal="center" vertical="top"/>
    </xf>
    <xf numFmtId="0" fontId="0" fillId="55" borderId="0" xfId="0" applyFont="1" applyFill="1" applyAlignment="1">
      <alignment horizontal="center" vertical="top"/>
    </xf>
    <xf numFmtId="0" fontId="0" fillId="55" borderId="0" xfId="0" applyFont="1" applyFill="1" applyAlignment="1" quotePrefix="1">
      <alignment horizontal="center"/>
    </xf>
    <xf numFmtId="0" fontId="0" fillId="55" borderId="0" xfId="0" applyFont="1" applyFill="1" applyAlignment="1">
      <alignment vertical="center"/>
    </xf>
    <xf numFmtId="0" fontId="0" fillId="57" borderId="0" xfId="0" applyFont="1" applyFill="1" applyAlignment="1">
      <alignment vertical="center"/>
    </xf>
    <xf numFmtId="0" fontId="0" fillId="56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55" borderId="0" xfId="0" applyFont="1" applyFill="1" applyBorder="1" applyAlignment="1">
      <alignment vertical="center"/>
    </xf>
    <xf numFmtId="0" fontId="0" fillId="57" borderId="0" xfId="0" applyFont="1" applyFill="1" applyBorder="1" applyAlignment="1">
      <alignment vertical="center"/>
    </xf>
    <xf numFmtId="0" fontId="3" fillId="55" borderId="0" xfId="0" applyFont="1" applyFill="1" applyAlignment="1">
      <alignment vertical="center"/>
    </xf>
    <xf numFmtId="0" fontId="3" fillId="57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9" xfId="0" applyFont="1" applyFill="1" applyBorder="1" applyAlignment="1">
      <alignment/>
    </xf>
    <xf numFmtId="0" fontId="3" fillId="0" borderId="23" xfId="0" applyFont="1" applyFill="1" applyBorder="1" applyAlignment="1" quotePrefix="1">
      <alignment horizontal="center" vertical="center"/>
    </xf>
    <xf numFmtId="0" fontId="3" fillId="0" borderId="19" xfId="0" applyFont="1" applyFill="1" applyBorder="1" applyAlignment="1">
      <alignment horizontal="center"/>
    </xf>
    <xf numFmtId="3" fontId="0" fillId="55" borderId="0" xfId="0" applyNumberFormat="1" applyFont="1" applyFill="1" applyBorder="1" applyAlignment="1">
      <alignment vertical="center"/>
    </xf>
    <xf numFmtId="3" fontId="0" fillId="57" borderId="0" xfId="0" applyNumberFormat="1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3" fontId="0" fillId="0" borderId="21" xfId="0" applyNumberFormat="1" applyFont="1" applyFill="1" applyBorder="1" applyAlignment="1">
      <alignment vertical="center"/>
    </xf>
    <xf numFmtId="9" fontId="0" fillId="0" borderId="21" xfId="0" applyNumberFormat="1" applyFont="1" applyFill="1" applyBorder="1" applyAlignment="1">
      <alignment vertical="center"/>
    </xf>
    <xf numFmtId="0" fontId="0" fillId="55" borderId="0" xfId="0" applyFont="1" applyFill="1" applyAlignment="1">
      <alignment/>
    </xf>
    <xf numFmtId="0" fontId="0" fillId="56" borderId="0" xfId="0" applyFont="1" applyFill="1" applyAlignment="1">
      <alignment/>
    </xf>
    <xf numFmtId="0" fontId="0" fillId="57" borderId="0" xfId="0" applyFont="1" applyFill="1" applyAlignment="1">
      <alignment/>
    </xf>
    <xf numFmtId="0" fontId="3" fillId="0" borderId="0" xfId="0" applyFont="1" applyFill="1" applyBorder="1" applyAlignment="1" quotePrefix="1">
      <alignment/>
    </xf>
    <xf numFmtId="3" fontId="3" fillId="0" borderId="0" xfId="0" applyNumberFormat="1" applyFont="1" applyFill="1" applyBorder="1" applyAlignment="1">
      <alignment horizontal="right"/>
    </xf>
    <xf numFmtId="0" fontId="3" fillId="55" borderId="0" xfId="0" applyFont="1" applyFill="1" applyBorder="1" applyAlignment="1">
      <alignment vertical="center"/>
    </xf>
    <xf numFmtId="0" fontId="3" fillId="56" borderId="0" xfId="0" applyFont="1" applyFill="1" applyAlignment="1">
      <alignment vertical="center"/>
    </xf>
    <xf numFmtId="0" fontId="88" fillId="55" borderId="0" xfId="0" applyFont="1" applyFill="1" applyAlignment="1">
      <alignment vertical="center"/>
    </xf>
    <xf numFmtId="3" fontId="0" fillId="56" borderId="0" xfId="0" applyNumberFormat="1" applyFont="1" applyFill="1" applyBorder="1" applyAlignment="1">
      <alignment vertical="center"/>
    </xf>
    <xf numFmtId="0" fontId="0" fillId="55" borderId="22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3" fillId="55" borderId="0" xfId="0" applyFont="1" applyFill="1" applyAlignment="1">
      <alignment horizontal="centerContinuous" vertical="center"/>
    </xf>
    <xf numFmtId="0" fontId="27" fillId="55" borderId="0" xfId="0" applyFont="1" applyFill="1" applyAlignment="1">
      <alignment horizontal="centerContinuous" vertical="center"/>
    </xf>
    <xf numFmtId="0" fontId="3" fillId="55" borderId="0" xfId="0" applyFont="1" applyFill="1" applyAlignment="1">
      <alignment horizontal="center"/>
    </xf>
    <xf numFmtId="0" fontId="0" fillId="55" borderId="0" xfId="0" applyFont="1" applyFill="1" applyAlignment="1">
      <alignment horizontal="center" vertical="center"/>
    </xf>
    <xf numFmtId="0" fontId="4" fillId="55" borderId="0" xfId="77" applyFont="1" applyFill="1" applyAlignment="1" applyProtection="1">
      <alignment horizontal="center" vertical="center"/>
      <protection/>
    </xf>
    <xf numFmtId="0" fontId="22" fillId="55" borderId="0" xfId="0" applyFont="1" applyFill="1" applyAlignment="1">
      <alignment horizontal="center" vertical="center"/>
    </xf>
    <xf numFmtId="0" fontId="30" fillId="55" borderId="0" xfId="77" applyFont="1" applyFill="1" applyAlignment="1" applyProtection="1">
      <alignment horizontal="center" vertical="center"/>
      <protection/>
    </xf>
    <xf numFmtId="0" fontId="0" fillId="55" borderId="0" xfId="77" applyFont="1" applyFill="1" applyAlignment="1" applyProtection="1">
      <alignment vertical="center"/>
      <protection/>
    </xf>
    <xf numFmtId="0" fontId="3" fillId="55" borderId="0" xfId="0" applyFont="1" applyFill="1" applyAlignment="1">
      <alignment horizontal="center" vertical="center"/>
    </xf>
    <xf numFmtId="0" fontId="0" fillId="55" borderId="0" xfId="77" applyFont="1" applyFill="1" applyAlignment="1" applyProtection="1">
      <alignment vertical="center" wrapText="1"/>
      <protection/>
    </xf>
    <xf numFmtId="0" fontId="6" fillId="55" borderId="0" xfId="77" applyFont="1" applyFill="1" applyAlignment="1" applyProtection="1">
      <alignment/>
      <protection/>
    </xf>
    <xf numFmtId="0" fontId="22" fillId="55" borderId="0" xfId="0" applyFont="1" applyFill="1" applyAlignment="1">
      <alignment horizontal="center"/>
    </xf>
    <xf numFmtId="0" fontId="3" fillId="55" borderId="0" xfId="0" applyFont="1" applyFill="1" applyAlignment="1">
      <alignment/>
    </xf>
    <xf numFmtId="0" fontId="0" fillId="55" borderId="0" xfId="0" applyFont="1" applyFill="1" applyAlignment="1">
      <alignment/>
    </xf>
    <xf numFmtId="0" fontId="89" fillId="55" borderId="0" xfId="0" applyFont="1" applyFill="1" applyAlignment="1">
      <alignment/>
    </xf>
    <xf numFmtId="0" fontId="4" fillId="55" borderId="0" xfId="77" applyFont="1" applyFill="1" applyAlignment="1" applyProtection="1">
      <alignment/>
      <protection/>
    </xf>
    <xf numFmtId="0" fontId="89" fillId="55" borderId="0" xfId="0" applyFont="1" applyFill="1" applyBorder="1" applyAlignment="1">
      <alignment vertical="center"/>
    </xf>
    <xf numFmtId="0" fontId="90" fillId="0" borderId="0" xfId="94" applyFont="1">
      <alignment/>
      <protection/>
    </xf>
    <xf numFmtId="0" fontId="91" fillId="0" borderId="0" xfId="94" applyFont="1">
      <alignment/>
      <protection/>
    </xf>
    <xf numFmtId="0" fontId="92" fillId="0" borderId="0" xfId="94" applyFont="1" applyAlignment="1">
      <alignment horizontal="center"/>
      <protection/>
    </xf>
    <xf numFmtId="17" fontId="92" fillId="0" borderId="0" xfId="94" applyNumberFormat="1" applyFont="1" applyAlignment="1" quotePrefix="1">
      <alignment horizontal="center"/>
      <protection/>
    </xf>
    <xf numFmtId="0" fontId="93" fillId="0" borderId="0" xfId="94" applyFont="1" applyAlignment="1">
      <alignment horizontal="left" indent="15"/>
      <protection/>
    </xf>
    <xf numFmtId="0" fontId="94" fillId="0" borderId="0" xfId="94" applyFont="1" applyAlignment="1">
      <alignment horizontal="center"/>
      <protection/>
    </xf>
    <xf numFmtId="0" fontId="95" fillId="0" borderId="0" xfId="94" applyFont="1">
      <alignment/>
      <protection/>
    </xf>
    <xf numFmtId="0" fontId="90" fillId="0" borderId="0" xfId="94" applyFont="1" quotePrefix="1">
      <alignment/>
      <protection/>
    </xf>
    <xf numFmtId="0" fontId="94" fillId="0" borderId="0" xfId="94" applyFont="1">
      <alignment/>
      <protection/>
    </xf>
    <xf numFmtId="0" fontId="96" fillId="0" borderId="0" xfId="94" applyFont="1">
      <alignment/>
      <protection/>
    </xf>
    <xf numFmtId="0" fontId="1" fillId="0" borderId="0" xfId="104" applyFont="1" applyBorder="1" applyAlignment="1" applyProtection="1">
      <alignment horizontal="left"/>
      <protection/>
    </xf>
    <xf numFmtId="0" fontId="1" fillId="0" borderId="0" xfId="94" applyFont="1">
      <alignment/>
      <protection/>
    </xf>
    <xf numFmtId="0" fontId="1" fillId="0" borderId="0" xfId="104" applyFont="1" applyBorder="1" applyProtection="1">
      <alignment/>
      <protection/>
    </xf>
    <xf numFmtId="0" fontId="1" fillId="0" borderId="0" xfId="104" applyFont="1" applyBorder="1" applyAlignment="1" applyProtection="1">
      <alignment horizontal="center"/>
      <protection/>
    </xf>
    <xf numFmtId="0" fontId="97" fillId="0" borderId="0" xfId="94" applyFont="1">
      <alignment/>
      <protection/>
    </xf>
    <xf numFmtId="0" fontId="1" fillId="0" borderId="0" xfId="94" applyFont="1" applyBorder="1">
      <alignment/>
      <protection/>
    </xf>
    <xf numFmtId="0" fontId="91" fillId="0" borderId="0" xfId="94" applyFont="1" applyBorder="1">
      <alignment/>
      <protection/>
    </xf>
    <xf numFmtId="0" fontId="1" fillId="0" borderId="0" xfId="104" applyFont="1" applyBorder="1" applyAlignment="1" applyProtection="1">
      <alignment horizontal="right"/>
      <protection/>
    </xf>
    <xf numFmtId="0" fontId="31" fillId="0" borderId="0" xfId="104" applyFont="1" applyBorder="1" applyAlignment="1" applyProtection="1">
      <alignment horizontal="left"/>
      <protection/>
    </xf>
    <xf numFmtId="0" fontId="31" fillId="0" borderId="0" xfId="104" applyFont="1" applyBorder="1" applyProtection="1">
      <alignment/>
      <protection/>
    </xf>
    <xf numFmtId="0" fontId="31" fillId="0" borderId="0" xfId="104" applyFont="1" applyBorder="1" applyAlignment="1" applyProtection="1">
      <alignment horizontal="center"/>
      <protection/>
    </xf>
    <xf numFmtId="0" fontId="32" fillId="0" borderId="0" xfId="104" applyFont="1" applyBorder="1" applyProtection="1">
      <alignment/>
      <protection/>
    </xf>
    <xf numFmtId="0" fontId="32" fillId="0" borderId="0" xfId="104" applyFont="1" applyBorder="1" applyAlignment="1" applyProtection="1">
      <alignment horizontal="right"/>
      <protection/>
    </xf>
    <xf numFmtId="0" fontId="1" fillId="0" borderId="0" xfId="94" applyFont="1" applyBorder="1" applyAlignment="1">
      <alignment horizontal="justify" vertical="center" wrapText="1"/>
      <protection/>
    </xf>
    <xf numFmtId="0" fontId="32" fillId="0" borderId="0" xfId="94" applyFont="1" applyBorder="1" applyAlignment="1">
      <alignment horizontal="justify" vertical="top" wrapText="1"/>
      <protection/>
    </xf>
    <xf numFmtId="0" fontId="2" fillId="0" borderId="0" xfId="94" applyFont="1">
      <alignment/>
      <protection/>
    </xf>
    <xf numFmtId="0" fontId="0" fillId="0" borderId="0" xfId="0" applyFont="1" applyFill="1" applyBorder="1" applyAlignment="1" quotePrefix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/>
    </xf>
    <xf numFmtId="4" fontId="3" fillId="0" borderId="20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3" fontId="0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/>
    </xf>
    <xf numFmtId="4" fontId="0" fillId="0" borderId="21" xfId="0" applyNumberFormat="1" applyFont="1" applyFill="1" applyBorder="1" applyAlignment="1">
      <alignment horizontal="center"/>
    </xf>
    <xf numFmtId="179" fontId="0" fillId="0" borderId="0" xfId="86" applyFont="1" applyFill="1" applyBorder="1" applyAlignment="1">
      <alignment horizontal="center" vertical="center"/>
    </xf>
    <xf numFmtId="4" fontId="0" fillId="0" borderId="22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4" fontId="0" fillId="0" borderId="0" xfId="0" applyNumberFormat="1" applyFont="1" applyAlignment="1">
      <alignment horizontal="center"/>
    </xf>
    <xf numFmtId="0" fontId="0" fillId="0" borderId="0" xfId="0" applyFont="1" applyBorder="1" applyAlignment="1" quotePrefix="1">
      <alignment horizontal="center"/>
    </xf>
    <xf numFmtId="0" fontId="0" fillId="0" borderId="0" xfId="0" applyFont="1" applyBorder="1" applyAlignment="1">
      <alignment horizontal="center"/>
    </xf>
    <xf numFmtId="0" fontId="89" fillId="0" borderId="0" xfId="0" applyFont="1" applyAlignment="1">
      <alignment/>
    </xf>
    <xf numFmtId="0" fontId="0" fillId="0" borderId="21" xfId="0" applyFont="1" applyBorder="1" applyAlignment="1">
      <alignment horizontal="left"/>
    </xf>
    <xf numFmtId="3" fontId="0" fillId="0" borderId="21" xfId="0" applyNumberFormat="1" applyFont="1" applyBorder="1" applyAlignment="1">
      <alignment horizontal="center"/>
    </xf>
    <xf numFmtId="4" fontId="0" fillId="0" borderId="21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3" fontId="0" fillId="0" borderId="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0" fillId="0" borderId="22" xfId="0" applyFont="1" applyBorder="1" applyAlignment="1">
      <alignment horizontal="left"/>
    </xf>
    <xf numFmtId="3" fontId="0" fillId="0" borderId="22" xfId="0" applyNumberFormat="1" applyFont="1" applyBorder="1" applyAlignment="1">
      <alignment horizontal="center"/>
    </xf>
    <xf numFmtId="4" fontId="0" fillId="0" borderId="22" xfId="0" applyNumberFormat="1" applyFont="1" applyBorder="1" applyAlignment="1">
      <alignment horizontal="center"/>
    </xf>
    <xf numFmtId="3" fontId="89" fillId="0" borderId="0" xfId="0" applyNumberFormat="1" applyFont="1" applyBorder="1" applyAlignment="1">
      <alignment/>
    </xf>
    <xf numFmtId="0" fontId="89" fillId="0" borderId="0" xfId="0" applyFont="1" applyBorder="1" applyAlignment="1">
      <alignment/>
    </xf>
    <xf numFmtId="0" fontId="0" fillId="0" borderId="0" xfId="0" applyFont="1" applyBorder="1" applyAlignment="1">
      <alignment horizontal="centerContinuous" vertical="center"/>
    </xf>
    <xf numFmtId="0" fontId="89" fillId="0" borderId="0" xfId="0" applyFont="1" applyBorder="1" applyAlignment="1">
      <alignment horizontal="centerContinuous" vertical="center"/>
    </xf>
    <xf numFmtId="0" fontId="89" fillId="0" borderId="0" xfId="0" applyFont="1" applyAlignment="1" quotePrefix="1">
      <alignment/>
    </xf>
    <xf numFmtId="0" fontId="3" fillId="0" borderId="23" xfId="0" applyFont="1" applyFill="1" applyBorder="1" applyAlignment="1">
      <alignment horizontal="center" wrapText="1"/>
    </xf>
    <xf numFmtId="0" fontId="0" fillId="59" borderId="20" xfId="0" applyFont="1" applyFill="1" applyBorder="1" applyAlignment="1">
      <alignment horizontal="center" vertical="center" wrapText="1"/>
    </xf>
    <xf numFmtId="3" fontId="3" fillId="0" borderId="20" xfId="0" applyNumberFormat="1" applyFont="1" applyFill="1" applyBorder="1" applyAlignment="1">
      <alignment horizontal="center" vertical="center"/>
    </xf>
    <xf numFmtId="0" fontId="0" fillId="55" borderId="0" xfId="0" applyFont="1" applyFill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0" xfId="0" applyFont="1" applyFill="1" applyBorder="1" applyAlignment="1">
      <alignment/>
    </xf>
    <xf numFmtId="3" fontId="0" fillId="0" borderId="20" xfId="0" applyNumberFormat="1" applyFont="1" applyFill="1" applyBorder="1" applyAlignment="1">
      <alignment horizontal="center"/>
    </xf>
    <xf numFmtId="202" fontId="0" fillId="0" borderId="20" xfId="0" applyNumberFormat="1" applyFont="1" applyBorder="1" applyAlignment="1">
      <alignment horizontal="center"/>
    </xf>
    <xf numFmtId="0" fontId="76" fillId="0" borderId="0" xfId="80" applyFont="1" applyAlignment="1">
      <alignment horizontal="center" vertical="center"/>
    </xf>
    <xf numFmtId="204" fontId="2" fillId="0" borderId="0" xfId="0" applyNumberFormat="1" applyFont="1" applyBorder="1" applyAlignment="1">
      <alignment/>
    </xf>
    <xf numFmtId="3" fontId="0" fillId="0" borderId="21" xfId="0" applyNumberFormat="1" applyFont="1" applyFill="1" applyBorder="1" applyAlignment="1">
      <alignment horizontal="center" wrapText="1"/>
    </xf>
    <xf numFmtId="0" fontId="0" fillId="55" borderId="0" xfId="0" applyFont="1" applyFill="1" applyBorder="1" applyAlignment="1">
      <alignment horizontal="center"/>
    </xf>
    <xf numFmtId="0" fontId="32" fillId="0" borderId="0" xfId="0" applyFont="1" applyAlignment="1">
      <alignment horizontal="left"/>
    </xf>
    <xf numFmtId="0" fontId="32" fillId="0" borderId="0" xfId="0" applyFont="1" applyFill="1" applyAlignment="1">
      <alignment/>
    </xf>
    <xf numFmtId="4" fontId="32" fillId="0" borderId="0" xfId="0" applyNumberFormat="1" applyFont="1" applyFill="1" applyAlignment="1">
      <alignment horizontal="center"/>
    </xf>
    <xf numFmtId="0" fontId="32" fillId="0" borderId="0" xfId="0" applyFont="1" applyAlignment="1">
      <alignment/>
    </xf>
    <xf numFmtId="3" fontId="32" fillId="0" borderId="0" xfId="0" applyNumberFormat="1" applyFont="1" applyBorder="1" applyAlignment="1">
      <alignment/>
    </xf>
    <xf numFmtId="0" fontId="0" fillId="55" borderId="0" xfId="0" applyFont="1" applyFill="1" applyBorder="1" applyAlignment="1">
      <alignment horizontal="center"/>
    </xf>
    <xf numFmtId="0" fontId="1" fillId="0" borderId="0" xfId="94" applyFont="1" applyBorder="1" applyAlignment="1">
      <alignment horizontal="justify" vertical="center" wrapText="1"/>
      <protection/>
    </xf>
    <xf numFmtId="0" fontId="98" fillId="0" borderId="0" xfId="94" applyFont="1" applyAlignment="1">
      <alignment horizontal="left"/>
      <protection/>
    </xf>
    <xf numFmtId="0" fontId="99" fillId="0" borderId="0" xfId="94" applyFont="1" applyAlignment="1">
      <alignment horizontal="left"/>
      <protection/>
    </xf>
    <xf numFmtId="0" fontId="92" fillId="0" borderId="0" xfId="94" applyFont="1" applyAlignment="1">
      <alignment horizontal="center"/>
      <protection/>
    </xf>
    <xf numFmtId="0" fontId="90" fillId="0" borderId="0" xfId="94" applyFont="1" applyAlignment="1">
      <alignment horizontal="center"/>
      <protection/>
    </xf>
    <xf numFmtId="0" fontId="0" fillId="55" borderId="0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center"/>
    </xf>
    <xf numFmtId="0" fontId="3" fillId="0" borderId="24" xfId="0" applyFont="1" applyFill="1" applyBorder="1" applyAlignment="1" quotePrefix="1">
      <alignment horizontal="center" vertical="center"/>
    </xf>
    <xf numFmtId="0" fontId="3" fillId="0" borderId="19" xfId="0" applyFont="1" applyFill="1" applyBorder="1" applyAlignment="1" quotePrefix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justify"/>
    </xf>
    <xf numFmtId="0" fontId="0" fillId="0" borderId="0" xfId="0" applyFont="1" applyFill="1" applyAlignment="1">
      <alignment horizontal="justify" vertical="top"/>
    </xf>
    <xf numFmtId="0" fontId="0" fillId="55" borderId="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100" fillId="0" borderId="0" xfId="0" applyFont="1" applyAlignment="1">
      <alignment horizontal="left"/>
    </xf>
    <xf numFmtId="0" fontId="3" fillId="0" borderId="0" xfId="0" applyFont="1" applyFill="1" applyBorder="1" applyAlignment="1">
      <alignment horizontal="center"/>
    </xf>
    <xf numFmtId="0" fontId="100" fillId="0" borderId="0" xfId="0" applyFont="1" applyBorder="1" applyAlignment="1">
      <alignment horizontal="left"/>
    </xf>
    <xf numFmtId="0" fontId="1" fillId="0" borderId="0" xfId="0" applyFont="1" applyFill="1" applyBorder="1" applyAlignment="1" applyProtection="1">
      <alignment horizontal="left" vertical="center" wrapText="1"/>
      <protection/>
    </xf>
    <xf numFmtId="0" fontId="0" fillId="55" borderId="0" xfId="0" applyFont="1" applyFill="1" applyBorder="1" applyAlignment="1">
      <alignment horizontal="center" vertical="center"/>
    </xf>
    <xf numFmtId="0" fontId="3" fillId="55" borderId="0" xfId="0" applyFont="1" applyFill="1" applyAlignment="1">
      <alignment horizontal="center" vertical="center" wrapText="1"/>
    </xf>
    <xf numFmtId="0" fontId="0" fillId="55" borderId="0" xfId="0" applyFont="1" applyFill="1" applyAlignment="1">
      <alignment horizontal="center" vertical="center" wrapText="1"/>
    </xf>
    <xf numFmtId="0" fontId="3" fillId="55" borderId="0" xfId="0" applyFont="1" applyFill="1" applyBorder="1" applyAlignment="1">
      <alignment horizontal="center" vertical="center" wrapText="1"/>
    </xf>
    <xf numFmtId="0" fontId="0" fillId="55" borderId="0" xfId="0" applyFont="1" applyFill="1" applyBorder="1" applyAlignment="1">
      <alignment horizontal="center"/>
    </xf>
    <xf numFmtId="0" fontId="0" fillId="55" borderId="0" xfId="0" applyFont="1" applyFill="1" applyBorder="1" applyAlignment="1" applyProtection="1">
      <alignment horizontal="left" vertical="center" wrapText="1"/>
      <protection/>
    </xf>
    <xf numFmtId="0" fontId="101" fillId="55" borderId="0" xfId="0" applyFont="1" applyFill="1" applyAlignment="1">
      <alignment horizontal="justify" vertical="top"/>
    </xf>
    <xf numFmtId="0" fontId="32" fillId="0" borderId="0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 quotePrefix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" fontId="0" fillId="0" borderId="0" xfId="0" applyNumberFormat="1" applyFont="1" applyAlignment="1" quotePrefix="1">
      <alignment horizontal="center"/>
    </xf>
    <xf numFmtId="3" fontId="3" fillId="0" borderId="21" xfId="0" applyNumberFormat="1" applyFont="1" applyBorder="1" applyAlignment="1">
      <alignment horizontal="center" vertical="center" wrapText="1"/>
    </xf>
    <xf numFmtId="3" fontId="3" fillId="0" borderId="22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55" borderId="0" xfId="0" applyFont="1" applyFill="1" applyAlignment="1">
      <alignment horizontal="center"/>
    </xf>
    <xf numFmtId="0" fontId="0" fillId="0" borderId="0" xfId="0" applyFont="1" applyBorder="1" applyAlignment="1" quotePrefix="1">
      <alignment horizontal="center"/>
    </xf>
    <xf numFmtId="0" fontId="32" fillId="0" borderId="0" xfId="0" applyFont="1" applyBorder="1" applyAlignment="1">
      <alignment horizontal="left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3" fontId="3" fillId="0" borderId="21" xfId="0" applyNumberFormat="1" applyFont="1" applyBorder="1" applyAlignment="1">
      <alignment horizontal="center" vertical="center"/>
    </xf>
    <xf numFmtId="3" fontId="3" fillId="0" borderId="22" xfId="0" applyNumberFormat="1" applyFont="1" applyBorder="1" applyAlignment="1">
      <alignment horizontal="center" vertical="center"/>
    </xf>
  </cellXfs>
  <cellStyles count="125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Estilo 1" xfId="76"/>
    <cellStyle name="Hyperlink" xfId="77"/>
    <cellStyle name="Hipervínculo 2" xfId="78"/>
    <cellStyle name="Hipervínculo 2 2" xfId="79"/>
    <cellStyle name="Hipervínculo 3" xfId="80"/>
    <cellStyle name="Followed Hyperlink" xfId="81"/>
    <cellStyle name="Incorrecto" xfId="82"/>
    <cellStyle name="Incorrecto 2" xfId="83"/>
    <cellStyle name="Comma" xfId="84"/>
    <cellStyle name="Comma [0]" xfId="85"/>
    <cellStyle name="Millares 12" xfId="86"/>
    <cellStyle name="Millares 2" xfId="87"/>
    <cellStyle name="Currency" xfId="88"/>
    <cellStyle name="Currency [0]" xfId="89"/>
    <cellStyle name="Neutral" xfId="90"/>
    <cellStyle name="Neutral 2" xfId="91"/>
    <cellStyle name="Normal 2" xfId="92"/>
    <cellStyle name="Normal 2 2" xfId="93"/>
    <cellStyle name="Normal 3" xfId="94"/>
    <cellStyle name="Normal 3 2" xfId="95"/>
    <cellStyle name="Normal 3 3" xfId="96"/>
    <cellStyle name="Normal 4" xfId="97"/>
    <cellStyle name="Normal 4 2" xfId="98"/>
    <cellStyle name="Normal 4 3" xfId="99"/>
    <cellStyle name="Normal 5" xfId="100"/>
    <cellStyle name="Normal 5 2" xfId="101"/>
    <cellStyle name="Normal 6" xfId="102"/>
    <cellStyle name="Normal 7" xfId="103"/>
    <cellStyle name="Normal_indice" xfId="104"/>
    <cellStyle name="Notas" xfId="105"/>
    <cellStyle name="Notas 10" xfId="106"/>
    <cellStyle name="Notas 11" xfId="107"/>
    <cellStyle name="Notas 12" xfId="108"/>
    <cellStyle name="Notas 13" xfId="109"/>
    <cellStyle name="Notas 14" xfId="110"/>
    <cellStyle name="Notas 15" xfId="111"/>
    <cellStyle name="Notas 2" xfId="112"/>
    <cellStyle name="Notas 3" xfId="113"/>
    <cellStyle name="Notas 4" xfId="114"/>
    <cellStyle name="Notas 5" xfId="115"/>
    <cellStyle name="Notas 6" xfId="116"/>
    <cellStyle name="Notas 7" xfId="117"/>
    <cellStyle name="Notas 8" xfId="118"/>
    <cellStyle name="Notas 9" xfId="119"/>
    <cellStyle name="Percent" xfId="120"/>
    <cellStyle name="Porcentaje 2" xfId="121"/>
    <cellStyle name="Porcentual 2" xfId="122"/>
    <cellStyle name="Porcentual_Productos Sice" xfId="123"/>
    <cellStyle name="Salida" xfId="124"/>
    <cellStyle name="Salida 2" xfId="125"/>
    <cellStyle name="Texto de advertencia" xfId="126"/>
    <cellStyle name="Texto de advertencia 2" xfId="127"/>
    <cellStyle name="Texto explicativo" xfId="128"/>
    <cellStyle name="Texto explicativo 2" xfId="129"/>
    <cellStyle name="Título" xfId="130"/>
    <cellStyle name="Título 1 2" xfId="131"/>
    <cellStyle name="Título 2" xfId="132"/>
    <cellStyle name="Título 2 2" xfId="133"/>
    <cellStyle name="Título 3" xfId="134"/>
    <cellStyle name="Título 3 2" xfId="135"/>
    <cellStyle name="Título 4" xfId="136"/>
    <cellStyle name="Total" xfId="137"/>
    <cellStyle name="Total 2" xfId="1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Figura 1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de precios mensuales de fosfato diamónico (DAP)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(USD/ton)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Enero 2011 a mayo 2014</a:t>
            </a:r>
          </a:p>
        </c:rich>
      </c:tx>
      <c:layout>
        <c:manualLayout>
          <c:xMode val="factor"/>
          <c:yMode val="factor"/>
          <c:x val="-0.002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325"/>
          <c:y val="0.2065"/>
          <c:w val="0.70825"/>
          <c:h val="0.7125"/>
        </c:manualLayout>
      </c:layout>
      <c:lineChart>
        <c:grouping val="standard"/>
        <c:varyColors val="0"/>
        <c:ser>
          <c:idx val="0"/>
          <c:order val="0"/>
          <c:tx>
            <c:v>Precio nominal  interno 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Lit>
              <c:ptCount val="41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</c:numLit>
          </c:cat>
          <c:val>
            <c:numLit>
              <c:ptCount val="41"/>
              <c:pt idx="0">
                <c:v>795.62</c:v>
              </c:pt>
              <c:pt idx="1">
                <c:v>818.62</c:v>
              </c:pt>
              <c:pt idx="2">
                <c:v>811.86</c:v>
              </c:pt>
              <c:pt idx="3">
                <c:v>826.21</c:v>
              </c:pt>
              <c:pt idx="4">
                <c:v>832.55</c:v>
              </c:pt>
              <c:pt idx="5">
                <c:v>829.57</c:v>
              </c:pt>
              <c:pt idx="6">
                <c:v>841.57</c:v>
              </c:pt>
              <c:pt idx="7">
                <c:v>834.23</c:v>
              </c:pt>
              <c:pt idx="8">
                <c:v>909.67</c:v>
              </c:pt>
              <c:pt idx="9">
                <c:v>859.81</c:v>
              </c:pt>
              <c:pt idx="10">
                <c:v>865.39</c:v>
              </c:pt>
              <c:pt idx="11">
                <c:v>850.78</c:v>
              </c:pt>
              <c:pt idx="12">
                <c:v>877.65</c:v>
              </c:pt>
              <c:pt idx="13">
                <c:v>895.68</c:v>
              </c:pt>
              <c:pt idx="14">
                <c:v>900.23</c:v>
              </c:pt>
              <c:pt idx="15">
                <c:v>899.12</c:v>
              </c:pt>
              <c:pt idx="16">
                <c:v>879.06</c:v>
              </c:pt>
              <c:pt idx="17">
                <c:v>757.47</c:v>
              </c:pt>
              <c:pt idx="18">
                <c:v>778.57</c:v>
              </c:pt>
              <c:pt idx="19">
                <c:v>796.27</c:v>
              </c:pt>
              <c:pt idx="20">
                <c:v>806.37</c:v>
              </c:pt>
              <c:pt idx="21">
                <c:v>805.71</c:v>
              </c:pt>
              <c:pt idx="22">
                <c:v>799.05</c:v>
              </c:pt>
              <c:pt idx="23">
                <c:v>804.81</c:v>
              </c:pt>
              <c:pt idx="24">
                <c:v>812.41</c:v>
              </c:pt>
              <c:pt idx="25">
                <c:v>804.51</c:v>
              </c:pt>
              <c:pt idx="26">
                <c:v>804.27</c:v>
              </c:pt>
              <c:pt idx="27">
                <c:v>804.85</c:v>
              </c:pt>
              <c:pt idx="28">
                <c:v>771.9</c:v>
              </c:pt>
              <c:pt idx="29">
                <c:v>743.7</c:v>
              </c:pt>
              <c:pt idx="30">
                <c:v>740.65</c:v>
              </c:pt>
              <c:pt idx="31">
                <c:v>747.19</c:v>
              </c:pt>
              <c:pt idx="32">
                <c:v>726.36</c:v>
              </c:pt>
              <c:pt idx="33">
                <c:v>737.8</c:v>
              </c:pt>
              <c:pt idx="34">
                <c:v>711.6</c:v>
              </c:pt>
              <c:pt idx="35">
                <c:v>697.89</c:v>
              </c:pt>
              <c:pt idx="36">
                <c:v>688.04</c:v>
              </c:pt>
              <c:pt idx="37">
                <c:v>685.41</c:v>
              </c:pt>
              <c:pt idx="38">
                <c:v>727.41</c:v>
              </c:pt>
              <c:pt idx="39">
                <c:v>731.34</c:v>
              </c:pt>
              <c:pt idx="40">
                <c:v>724.01</c:v>
              </c:pt>
            </c:numLit>
          </c:val>
          <c:smooth val="0"/>
        </c:ser>
        <c:ser>
          <c:idx val="1"/>
          <c:order val="1"/>
          <c:tx>
            <c:v>Valor CIF importaciones reales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41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</c:numLit>
          </c:cat>
          <c:val>
            <c:numLit>
              <c:ptCount val="41"/>
              <c:pt idx="0">
                <c:v>513.5387488328665</c:v>
              </c:pt>
              <c:pt idx="1">
                <c:v>628.1726205500626</c:v>
              </c:pt>
              <c:pt idx="2">
                <c:v>659.3334531081567</c:v>
              </c:pt>
              <c:pt idx="3">
                <c:v>632.0911345927939</c:v>
              </c:pt>
              <c:pt idx="4">
                <c:v>647.16</c:v>
              </c:pt>
              <c:pt idx="5">
                <c:v>640.55</c:v>
              </c:pt>
              <c:pt idx="6">
                <c:v>639.7517114539695</c:v>
              </c:pt>
              <c:pt idx="7">
                <c:v>642.4159443067755</c:v>
              </c:pt>
              <c:pt idx="8">
                <c:v>668.8062075458439</c:v>
              </c:pt>
              <c:pt idx="9">
                <c:v>682.1552818398978</c:v>
              </c:pt>
              <c:pt idx="10">
                <c:v>675.7765934680892</c:v>
              </c:pt>
              <c:pt idx="11">
                <c:v>684.532122905028</c:v>
              </c:pt>
              <c:pt idx="13">
                <c:v>644.5835389430957</c:v>
              </c:pt>
              <c:pt idx="14">
                <c:v>588.6810423611172</c:v>
              </c:pt>
              <c:pt idx="15">
                <c:v>612.7140633108459</c:v>
              </c:pt>
              <c:pt idx="16">
                <c:v>549.0833791615413</c:v>
              </c:pt>
              <c:pt idx="17">
                <c:v>548.08</c:v>
              </c:pt>
              <c:pt idx="18">
                <c:v>541.13</c:v>
              </c:pt>
              <c:pt idx="19">
                <c:v>589.5574116298753</c:v>
              </c:pt>
              <c:pt idx="20">
                <c:v>602.68</c:v>
              </c:pt>
              <c:pt idx="21">
                <c:v>602.6758409785932</c:v>
              </c:pt>
              <c:pt idx="22">
                <c:v>575.0085792724776</c:v>
              </c:pt>
              <c:pt idx="24">
                <c:v>596.977329974811</c:v>
              </c:pt>
              <c:pt idx="25">
                <c:v>532.8579022803613</c:v>
              </c:pt>
              <c:pt idx="26">
                <c:v>519.55</c:v>
              </c:pt>
              <c:pt idx="27">
                <c:v>526.2039511401806</c:v>
              </c:pt>
              <c:pt idx="28">
                <c:v>546.9916219859983</c:v>
              </c:pt>
              <c:pt idx="29">
                <c:v>546.1616429978956</c:v>
              </c:pt>
              <c:pt idx="30">
                <c:v>507.0761238167361</c:v>
              </c:pt>
              <c:pt idx="31">
                <c:v>515.23</c:v>
              </c:pt>
              <c:pt idx="32">
                <c:v>505.9748766196022</c:v>
              </c:pt>
              <c:pt idx="33">
                <c:v>483.47765106741736</c:v>
              </c:pt>
              <c:pt idx="34">
                <c:v>478.53255368098166</c:v>
              </c:pt>
              <c:pt idx="36">
                <c:v>423.97464184644514</c:v>
              </c:pt>
              <c:pt idx="37">
                <c:v>440.02304013134284</c:v>
              </c:pt>
              <c:pt idx="38">
                <c:v>442.8904026902126</c:v>
              </c:pt>
              <c:pt idx="39">
                <c:v>489.34450650763824</c:v>
              </c:pt>
              <c:pt idx="40">
                <c:v>533.9585738207898</c:v>
              </c:pt>
            </c:numLit>
          </c:val>
          <c:smooth val="0"/>
        </c:ser>
        <c:ser>
          <c:idx val="2"/>
          <c:order val="2"/>
          <c:tx>
            <c:v>DAP NOLA barge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numLit>
              <c:ptCount val="41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</c:numLit>
          </c:cat>
          <c:val>
            <c:numLit>
              <c:ptCount val="41"/>
              <c:pt idx="0">
                <c:v>431.47</c:v>
              </c:pt>
              <c:pt idx="1">
                <c:v>432.8</c:v>
              </c:pt>
              <c:pt idx="2">
                <c:v>433.3</c:v>
              </c:pt>
              <c:pt idx="3">
                <c:v>430.2</c:v>
              </c:pt>
              <c:pt idx="4">
                <c:v>425.89</c:v>
              </c:pt>
              <c:pt idx="5">
                <c:v>449.57</c:v>
              </c:pt>
              <c:pt idx="6">
                <c:v>457.79</c:v>
              </c:pt>
              <c:pt idx="7">
                <c:v>459.3</c:v>
              </c:pt>
              <c:pt idx="8">
                <c:v>453.2</c:v>
              </c:pt>
              <c:pt idx="9">
                <c:v>444.9</c:v>
              </c:pt>
              <c:pt idx="10">
                <c:v>439.83</c:v>
              </c:pt>
              <c:pt idx="11">
                <c:v>414.5</c:v>
              </c:pt>
              <c:pt idx="12">
                <c:v>388.3</c:v>
              </c:pt>
              <c:pt idx="13">
                <c:v>377</c:v>
              </c:pt>
              <c:pt idx="14">
                <c:v>379.63</c:v>
              </c:pt>
              <c:pt idx="15">
                <c:v>394.2</c:v>
              </c:pt>
              <c:pt idx="16">
                <c:v>477.8</c:v>
              </c:pt>
              <c:pt idx="17">
                <c:v>446.7</c:v>
              </c:pt>
              <c:pt idx="18">
                <c:v>510.2</c:v>
              </c:pt>
              <c:pt idx="19">
                <c:v>506.1</c:v>
              </c:pt>
              <c:pt idx="20">
                <c:v>533.3</c:v>
              </c:pt>
              <c:pt idx="21">
                <c:v>528.1</c:v>
              </c:pt>
              <c:pt idx="22">
                <c:v>490.9</c:v>
              </c:pt>
              <c:pt idx="23">
                <c:v>470.83</c:v>
              </c:pt>
              <c:pt idx="24">
                <c:v>457</c:v>
              </c:pt>
              <c:pt idx="25">
                <c:v>414.5</c:v>
              </c:pt>
              <c:pt idx="26">
                <c:v>468.29</c:v>
              </c:pt>
              <c:pt idx="27">
                <c:v>452.6</c:v>
              </c:pt>
              <c:pt idx="28">
                <c:v>420.6</c:v>
              </c:pt>
              <c:pt idx="29">
                <c:v>435.8</c:v>
              </c:pt>
              <c:pt idx="30">
                <c:v>449.8</c:v>
              </c:pt>
              <c:pt idx="31">
                <c:v>389.75</c:v>
              </c:pt>
              <c:pt idx="32">
                <c:v>406.97</c:v>
              </c:pt>
              <c:pt idx="33">
                <c:v>396.39</c:v>
              </c:pt>
              <c:pt idx="34">
                <c:v>368.49</c:v>
              </c:pt>
              <c:pt idx="35">
                <c:v>385.15</c:v>
              </c:pt>
              <c:pt idx="36">
                <c:v>454.89</c:v>
              </c:pt>
              <c:pt idx="37">
                <c:v>513.04</c:v>
              </c:pt>
              <c:pt idx="38">
                <c:v>527.46</c:v>
              </c:pt>
              <c:pt idx="39">
                <c:v>518.78</c:v>
              </c:pt>
              <c:pt idx="40">
                <c:v>472.82</c:v>
              </c:pt>
            </c:numLit>
          </c:val>
          <c:smooth val="0"/>
        </c:ser>
        <c:ser>
          <c:idx val="3"/>
          <c:order val="3"/>
          <c:tx>
            <c:v>DAP FOB TAMPA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Lit>
              <c:ptCount val="41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</c:numLit>
          </c:cat>
          <c:val>
            <c:numLit>
              <c:ptCount val="41"/>
              <c:pt idx="0">
                <c:v>594.38</c:v>
              </c:pt>
              <c:pt idx="1">
                <c:v>606.9</c:v>
              </c:pt>
              <c:pt idx="2">
                <c:v>618.4</c:v>
              </c:pt>
              <c:pt idx="3">
                <c:v>612.75</c:v>
              </c:pt>
              <c:pt idx="4">
                <c:v>603.13</c:v>
              </c:pt>
              <c:pt idx="5">
                <c:v>623.8</c:v>
              </c:pt>
              <c:pt idx="6">
                <c:v>648.75</c:v>
              </c:pt>
              <c:pt idx="7">
                <c:v>656.3</c:v>
              </c:pt>
              <c:pt idx="8">
                <c:v>637.13</c:v>
              </c:pt>
              <c:pt idx="9">
                <c:v>622.4</c:v>
              </c:pt>
              <c:pt idx="10">
                <c:v>618.5</c:v>
              </c:pt>
              <c:pt idx="11">
                <c:v>590.83</c:v>
              </c:pt>
              <c:pt idx="12">
                <c:v>528.8</c:v>
              </c:pt>
              <c:pt idx="13">
                <c:v>514.6</c:v>
              </c:pt>
              <c:pt idx="14">
                <c:v>503.7</c:v>
              </c:pt>
              <c:pt idx="15">
                <c:v>525.6</c:v>
              </c:pt>
              <c:pt idx="16">
                <c:v>557.2</c:v>
              </c:pt>
              <c:pt idx="17">
                <c:v>559.1</c:v>
              </c:pt>
              <c:pt idx="18">
                <c:v>553.4</c:v>
              </c:pt>
              <c:pt idx="19">
                <c:v>555.2</c:v>
              </c:pt>
              <c:pt idx="20">
                <c:v>551</c:v>
              </c:pt>
              <c:pt idx="21">
                <c:v>550</c:v>
              </c:pt>
              <c:pt idx="22">
                <c:v>515</c:v>
              </c:pt>
              <c:pt idx="23">
                <c:v>495.83</c:v>
              </c:pt>
              <c:pt idx="24">
                <c:v>477.5</c:v>
              </c:pt>
              <c:pt idx="25">
                <c:v>590.83</c:v>
              </c:pt>
              <c:pt idx="26">
                <c:v>504.88</c:v>
              </c:pt>
              <c:pt idx="27">
                <c:v>505.6</c:v>
              </c:pt>
              <c:pt idx="28">
                <c:v>478.8</c:v>
              </c:pt>
              <c:pt idx="29">
                <c:v>470.4</c:v>
              </c:pt>
              <c:pt idx="30">
                <c:v>452.8</c:v>
              </c:pt>
              <c:pt idx="31">
                <c:v>433.5</c:v>
              </c:pt>
              <c:pt idx="32">
                <c:v>390.63</c:v>
              </c:pt>
              <c:pt idx="33">
                <c:v>367.7</c:v>
              </c:pt>
              <c:pt idx="34">
                <c:v>349.13</c:v>
              </c:pt>
              <c:pt idx="35">
                <c:v>368.5</c:v>
              </c:pt>
              <c:pt idx="36">
                <c:v>438.3</c:v>
              </c:pt>
              <c:pt idx="37">
                <c:v>487.5</c:v>
              </c:pt>
              <c:pt idx="38">
                <c:v>497.5</c:v>
              </c:pt>
              <c:pt idx="39">
                <c:v>470.38</c:v>
              </c:pt>
              <c:pt idx="40">
                <c:v>440.6</c:v>
              </c:pt>
            </c:numLit>
          </c:val>
          <c:smooth val="0"/>
        </c:ser>
        <c:ser>
          <c:idx val="4"/>
          <c:order val="4"/>
          <c:tx>
            <c:v>DAP US Gulf export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Lit>
              <c:ptCount val="41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</c:numLit>
          </c:cat>
          <c:val>
            <c:numLit>
              <c:ptCount val="41"/>
              <c:pt idx="0">
                <c:v>600</c:v>
              </c:pt>
              <c:pt idx="1">
                <c:v>607.4</c:v>
              </c:pt>
              <c:pt idx="2">
                <c:v>620</c:v>
              </c:pt>
              <c:pt idx="3">
                <c:v>606</c:v>
              </c:pt>
              <c:pt idx="4">
                <c:v>613.4</c:v>
              </c:pt>
              <c:pt idx="5">
                <c:v>618.13</c:v>
              </c:pt>
              <c:pt idx="6">
                <c:v>644.4</c:v>
              </c:pt>
              <c:pt idx="7">
                <c:v>656.5</c:v>
              </c:pt>
              <c:pt idx="8">
                <c:v>641.38</c:v>
              </c:pt>
              <c:pt idx="9">
                <c:v>573.8</c:v>
              </c:pt>
              <c:pt idx="10">
                <c:v>625</c:v>
              </c:pt>
              <c:pt idx="11">
                <c:v>598.33</c:v>
              </c:pt>
              <c:pt idx="12">
                <c:v>540.5</c:v>
              </c:pt>
              <c:pt idx="13">
                <c:v>516.6</c:v>
              </c:pt>
              <c:pt idx="14">
                <c:v>511.63</c:v>
              </c:pt>
              <c:pt idx="15">
                <c:v>517.4</c:v>
              </c:pt>
              <c:pt idx="16">
                <c:v>546</c:v>
              </c:pt>
              <c:pt idx="17">
                <c:v>558.8</c:v>
              </c:pt>
              <c:pt idx="18">
                <c:v>566</c:v>
              </c:pt>
              <c:pt idx="19">
                <c:v>562</c:v>
              </c:pt>
              <c:pt idx="20">
                <c:v>562.5</c:v>
              </c:pt>
              <c:pt idx="21">
                <c:v>549</c:v>
              </c:pt>
              <c:pt idx="22">
                <c:v>528.25</c:v>
              </c:pt>
              <c:pt idx="23">
                <c:v>500.7</c:v>
              </c:pt>
              <c:pt idx="24">
                <c:v>492.4</c:v>
              </c:pt>
              <c:pt idx="25">
                <c:v>598.83</c:v>
              </c:pt>
              <c:pt idx="26">
                <c:v>495</c:v>
              </c:pt>
              <c:pt idx="27">
                <c:v>514.6</c:v>
              </c:pt>
              <c:pt idx="28">
                <c:v>484.8</c:v>
              </c:pt>
              <c:pt idx="29">
                <c:v>479</c:v>
              </c:pt>
              <c:pt idx="30">
                <c:v>462.9</c:v>
              </c:pt>
              <c:pt idx="31">
                <c:v>451.25</c:v>
              </c:pt>
              <c:pt idx="32">
                <c:v>404</c:v>
              </c:pt>
              <c:pt idx="33">
                <c:v>368.13</c:v>
              </c:pt>
              <c:pt idx="34">
                <c:v>354.38</c:v>
              </c:pt>
              <c:pt idx="35">
                <c:v>358.13</c:v>
              </c:pt>
              <c:pt idx="36">
                <c:v>430.38</c:v>
              </c:pt>
              <c:pt idx="37">
                <c:v>478.13</c:v>
              </c:pt>
              <c:pt idx="38">
                <c:v>500</c:v>
              </c:pt>
              <c:pt idx="39">
                <c:v>490</c:v>
              </c:pt>
              <c:pt idx="40">
                <c:v>445.63</c:v>
              </c:pt>
            </c:numLit>
          </c:val>
          <c:smooth val="0"/>
        </c:ser>
        <c:marker val="1"/>
        <c:axId val="40841646"/>
        <c:axId val="32030495"/>
      </c:lineChart>
      <c:catAx>
        <c:axId val="40841646"/>
        <c:scaling>
          <c:orientation val="minMax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030495"/>
        <c:crosses val="autoZero"/>
        <c:auto val="1"/>
        <c:lblOffset val="100"/>
        <c:tickLblSkip val="2"/>
        <c:noMultiLvlLbl val="0"/>
      </c:catAx>
      <c:valAx>
        <c:axId val="320304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USD/ton</a:t>
                </a:r>
              </a:p>
            </c:rich>
          </c:tx>
          <c:layout>
            <c:manualLayout>
              <c:xMode val="factor"/>
              <c:yMode val="factor"/>
              <c:x val="-0.026"/>
              <c:y val="-0.00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8416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35"/>
          <c:y val="0.3005"/>
          <c:w val="0.17125"/>
          <c:h val="0.51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Figura 2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del precio promedio mensual de superfosfato triple (SFT)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(USD/ton)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Enero 2011 a mayo 2014
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415"/>
          <c:y val="0.2165"/>
          <c:w val="0.6855"/>
          <c:h val="0.662"/>
        </c:manualLayout>
      </c:layout>
      <c:lineChart>
        <c:grouping val="standard"/>
        <c:varyColors val="0"/>
        <c:ser>
          <c:idx val="0"/>
          <c:order val="0"/>
          <c:tx>
            <c:v>Precio nominal interno 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41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</c:numLit>
          </c:cat>
          <c:val>
            <c:numLit>
              <c:ptCount val="41"/>
              <c:pt idx="0">
                <c:v>669.86</c:v>
              </c:pt>
              <c:pt idx="1">
                <c:v>695.53</c:v>
              </c:pt>
              <c:pt idx="2">
                <c:v>689.79</c:v>
              </c:pt>
              <c:pt idx="3">
                <c:v>740.56</c:v>
              </c:pt>
              <c:pt idx="4">
                <c:v>763.85</c:v>
              </c:pt>
              <c:pt idx="5">
                <c:v>761.12</c:v>
              </c:pt>
              <c:pt idx="6">
                <c:v>771.75</c:v>
              </c:pt>
              <c:pt idx="7">
                <c:v>754.68</c:v>
              </c:pt>
              <c:pt idx="8">
                <c:v>802.13</c:v>
              </c:pt>
              <c:pt idx="9">
                <c:v>768.91</c:v>
              </c:pt>
              <c:pt idx="10">
                <c:v>779.8</c:v>
              </c:pt>
              <c:pt idx="11">
                <c:v>766.64</c:v>
              </c:pt>
              <c:pt idx="12">
                <c:v>756.94</c:v>
              </c:pt>
              <c:pt idx="13">
                <c:v>788.14</c:v>
              </c:pt>
              <c:pt idx="14">
                <c:v>725.54</c:v>
              </c:pt>
              <c:pt idx="15">
                <c:v>721.55</c:v>
              </c:pt>
              <c:pt idx="16">
                <c:v>683.33</c:v>
              </c:pt>
              <c:pt idx="17">
                <c:v>645.73</c:v>
              </c:pt>
              <c:pt idx="18">
                <c:v>656.6</c:v>
              </c:pt>
              <c:pt idx="19">
                <c:v>678.81</c:v>
              </c:pt>
              <c:pt idx="20">
                <c:v>687.41</c:v>
              </c:pt>
              <c:pt idx="21">
                <c:v>686.85</c:v>
              </c:pt>
              <c:pt idx="22">
                <c:v>679.4</c:v>
              </c:pt>
              <c:pt idx="23">
                <c:v>684.3</c:v>
              </c:pt>
              <c:pt idx="24">
                <c:v>690.76</c:v>
              </c:pt>
              <c:pt idx="25">
                <c:v>684.89</c:v>
              </c:pt>
              <c:pt idx="26">
                <c:v>693.15</c:v>
              </c:pt>
              <c:pt idx="27">
                <c:v>693.65</c:v>
              </c:pt>
              <c:pt idx="28">
                <c:v>675.93</c:v>
              </c:pt>
              <c:pt idx="29">
                <c:v>651.24</c:v>
              </c:pt>
              <c:pt idx="30">
                <c:v>641.64</c:v>
              </c:pt>
              <c:pt idx="31">
                <c:v>632.08</c:v>
              </c:pt>
              <c:pt idx="32">
                <c:v>642.13</c:v>
              </c:pt>
              <c:pt idx="33">
                <c:v>638.96</c:v>
              </c:pt>
              <c:pt idx="34">
                <c:v>616.27</c:v>
              </c:pt>
              <c:pt idx="35">
                <c:v>600.62</c:v>
              </c:pt>
              <c:pt idx="36">
                <c:v>592.15</c:v>
              </c:pt>
              <c:pt idx="37">
                <c:v>594.33</c:v>
              </c:pt>
              <c:pt idx="38">
                <c:v>654.93</c:v>
              </c:pt>
              <c:pt idx="39">
                <c:v>655.77</c:v>
              </c:pt>
              <c:pt idx="40">
                <c:v>638.22</c:v>
              </c:pt>
            </c:numLit>
          </c:val>
          <c:smooth val="0"/>
        </c:ser>
        <c:ser>
          <c:idx val="1"/>
          <c:order val="1"/>
          <c:tx>
            <c:v>Valor  CIF importaciones reales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41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</c:numLit>
          </c:cat>
          <c:val>
            <c:numLit>
              <c:ptCount val="41"/>
              <c:pt idx="0">
                <c:v>358.015031693889</c:v>
              </c:pt>
              <c:pt idx="2">
                <c:v>521.689828942894</c:v>
              </c:pt>
              <c:pt idx="3">
                <c:v>535.4997572595283</c:v>
              </c:pt>
              <c:pt idx="4">
                <c:v>556.0136701127714</c:v>
              </c:pt>
              <c:pt idx="5">
                <c:v>555.298368665439</c:v>
              </c:pt>
              <c:pt idx="6">
                <c:v>551.2978205904708</c:v>
              </c:pt>
              <c:pt idx="7">
                <c:v>552.1545752604248</c:v>
              </c:pt>
              <c:pt idx="8">
                <c:v>579.0629298168993</c:v>
              </c:pt>
              <c:pt idx="9">
                <c:v>677.068094077009</c:v>
              </c:pt>
              <c:pt idx="11">
                <c:v>660</c:v>
              </c:pt>
              <c:pt idx="12">
                <c:v>505.58666666666664</c:v>
              </c:pt>
              <c:pt idx="13">
                <c:v>513.0328216929495</c:v>
              </c:pt>
              <c:pt idx="14">
                <c:v>520.4473163075918</c:v>
              </c:pt>
              <c:pt idx="15">
                <c:v>476.65318560312437</c:v>
              </c:pt>
              <c:pt idx="16">
                <c:v>488.643526721357</c:v>
              </c:pt>
              <c:pt idx="17">
                <c:v>444.74</c:v>
              </c:pt>
              <c:pt idx="18">
                <c:v>451.02</c:v>
              </c:pt>
              <c:pt idx="19">
                <c:v>487.1935536663099</c:v>
              </c:pt>
              <c:pt idx="20">
                <c:v>488.59276450000937</c:v>
              </c:pt>
              <c:pt idx="21">
                <c:v>476.55161814970563</c:v>
              </c:pt>
              <c:pt idx="22">
                <c:v>473.5290042490301</c:v>
              </c:pt>
              <c:pt idx="23">
                <c:v>478.29445292030607</c:v>
              </c:pt>
              <c:pt idx="24">
                <c:v>480.3035860260771</c:v>
              </c:pt>
              <c:pt idx="25">
                <c:v>472.478</c:v>
              </c:pt>
              <c:pt idx="26">
                <c:v>473.28160679374395</c:v>
              </c:pt>
              <c:pt idx="27">
                <c:v>442.33</c:v>
              </c:pt>
              <c:pt idx="28">
                <c:v>456.1587392626771</c:v>
              </c:pt>
              <c:pt idx="29">
                <c:v>458.0769294595016</c:v>
              </c:pt>
              <c:pt idx="30">
                <c:v>443.98856459543725</c:v>
              </c:pt>
              <c:pt idx="31">
                <c:v>427.03</c:v>
              </c:pt>
              <c:pt idx="32">
                <c:v>441.240468867694</c:v>
              </c:pt>
              <c:pt idx="33">
                <c:v>415.48264986714815</c:v>
              </c:pt>
              <c:pt idx="34">
                <c:v>418.3863430127042</c:v>
              </c:pt>
              <c:pt idx="35">
                <c:v>410.48</c:v>
              </c:pt>
              <c:pt idx="36">
                <c:v>410.6893646944974</c:v>
              </c:pt>
              <c:pt idx="37">
                <c:v>367.38153692663747</c:v>
              </c:pt>
              <c:pt idx="38">
                <c:v>371.9222150712478</c:v>
              </c:pt>
              <c:pt idx="39">
                <c:v>435.6014921114623</c:v>
              </c:pt>
              <c:pt idx="40">
                <c:v>439.63464749449287</c:v>
              </c:pt>
            </c:numLit>
          </c:val>
          <c:smooth val="0"/>
        </c:ser>
        <c:marker val="1"/>
        <c:axId val="19839000"/>
        <c:axId val="44333273"/>
      </c:lineChart>
      <c:dateAx>
        <c:axId val="19839000"/>
        <c:scaling>
          <c:orientation val="minMax"/>
          <c:max val="41760"/>
          <c:min val="40544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333273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443332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USD/ton</a:t>
                </a:r>
              </a:p>
            </c:rich>
          </c:tx>
          <c:layout>
            <c:manualLayout>
              <c:xMode val="factor"/>
              <c:yMode val="factor"/>
              <c:x val="-0.04075"/>
              <c:y val="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8390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625"/>
          <c:y val="0.35275"/>
          <c:w val="0.151"/>
          <c:h val="0.26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Figura 3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del precio promedio mensual de sulfato de potasio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(USD/ton)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Enero 2011 a mayo  2014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525"/>
          <c:y val="0.19475"/>
          <c:w val="0.695"/>
          <c:h val="0.702"/>
        </c:manualLayout>
      </c:layout>
      <c:lineChart>
        <c:grouping val="standard"/>
        <c:varyColors val="0"/>
        <c:ser>
          <c:idx val="0"/>
          <c:order val="0"/>
          <c:tx>
            <c:v>Precio nominal interno 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Lit>
              <c:ptCount val="41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</c:numLit>
          </c:cat>
          <c:val>
            <c:numLit>
              <c:ptCount val="41"/>
              <c:pt idx="0">
                <c:v>1080.94</c:v>
              </c:pt>
              <c:pt idx="1">
                <c:v>1122.7</c:v>
              </c:pt>
              <c:pt idx="2">
                <c:v>1124.89</c:v>
              </c:pt>
              <c:pt idx="3">
                <c:v>1144.77</c:v>
              </c:pt>
              <c:pt idx="4">
                <c:v>1092.51</c:v>
              </c:pt>
              <c:pt idx="5">
                <c:v>1088.6</c:v>
              </c:pt>
              <c:pt idx="6">
                <c:v>1103.81</c:v>
              </c:pt>
              <c:pt idx="7">
                <c:v>1071.15</c:v>
              </c:pt>
              <c:pt idx="8">
                <c:v>1046.12</c:v>
              </c:pt>
              <c:pt idx="9">
                <c:v>988.78</c:v>
              </c:pt>
              <c:pt idx="10">
                <c:v>995.2</c:v>
              </c:pt>
              <c:pt idx="11">
                <c:v>978.4</c:v>
              </c:pt>
              <c:pt idx="12">
                <c:v>987.35</c:v>
              </c:pt>
              <c:pt idx="13">
                <c:v>1028.06</c:v>
              </c:pt>
              <c:pt idx="14">
                <c:v>1005.36</c:v>
              </c:pt>
              <c:pt idx="15">
                <c:v>1004.12</c:v>
              </c:pt>
              <c:pt idx="16">
                <c:v>981.71</c:v>
              </c:pt>
              <c:pt idx="17">
                <c:v>965.13</c:v>
              </c:pt>
              <c:pt idx="18">
                <c:v>971.68</c:v>
              </c:pt>
              <c:pt idx="19">
                <c:v>1014.57</c:v>
              </c:pt>
              <c:pt idx="20">
                <c:v>1027.43</c:v>
              </c:pt>
              <c:pt idx="21">
                <c:v>1039.21</c:v>
              </c:pt>
              <c:pt idx="22">
                <c:v>1027.95</c:v>
              </c:pt>
              <c:pt idx="23">
                <c:v>1016.49</c:v>
              </c:pt>
              <c:pt idx="24">
                <c:v>1026.09</c:v>
              </c:pt>
              <c:pt idx="25">
                <c:v>1026.8</c:v>
              </c:pt>
              <c:pt idx="26">
                <c:v>1026.5</c:v>
              </c:pt>
              <c:pt idx="27">
                <c:v>1027.24</c:v>
              </c:pt>
              <c:pt idx="28">
                <c:v>992.74</c:v>
              </c:pt>
              <c:pt idx="29">
                <c:v>956.47</c:v>
              </c:pt>
              <c:pt idx="30">
                <c:v>956.51</c:v>
              </c:pt>
              <c:pt idx="31">
                <c:v>942.27</c:v>
              </c:pt>
              <c:pt idx="32">
                <c:v>957.25</c:v>
              </c:pt>
              <c:pt idx="33">
                <c:v>986.4</c:v>
              </c:pt>
              <c:pt idx="34">
                <c:v>951.37</c:v>
              </c:pt>
              <c:pt idx="35">
                <c:v>955.71</c:v>
              </c:pt>
              <c:pt idx="36">
                <c:v>942.22</c:v>
              </c:pt>
              <c:pt idx="37">
                <c:v>946.95</c:v>
              </c:pt>
              <c:pt idx="38">
                <c:v>930.01</c:v>
              </c:pt>
              <c:pt idx="39">
                <c:v>946.56</c:v>
              </c:pt>
              <c:pt idx="40">
                <c:v>985.1</c:v>
              </c:pt>
            </c:numLit>
          </c:val>
          <c:smooth val="0"/>
        </c:ser>
        <c:ser>
          <c:idx val="1"/>
          <c:order val="1"/>
          <c:tx>
            <c:v>Valor CIF importaciones reales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41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</c:numLit>
          </c:cat>
          <c:val>
            <c:numLit>
              <c:ptCount val="41"/>
              <c:pt idx="0">
                <c:v>667</c:v>
              </c:pt>
              <c:pt idx="1">
                <c:v>593.0000955292319</c:v>
              </c:pt>
              <c:pt idx="2">
                <c:v>659.3334531081567</c:v>
              </c:pt>
              <c:pt idx="3">
                <c:v>688.8930249897024</c:v>
              </c:pt>
              <c:pt idx="5">
                <c:v>705.8034534502178</c:v>
              </c:pt>
              <c:pt idx="6">
                <c:v>694.9126791833447</c:v>
              </c:pt>
              <c:pt idx="7">
                <c:v>670.0021565667457</c:v>
              </c:pt>
              <c:pt idx="8">
                <c:v>751.8040062018467</c:v>
              </c:pt>
              <c:pt idx="9">
                <c:v>677.068094077009</c:v>
              </c:pt>
              <c:pt idx="11">
                <c:v>660</c:v>
              </c:pt>
              <c:pt idx="12">
                <c:v>694.2345950646237</c:v>
              </c:pt>
              <c:pt idx="13">
                <c:v>630</c:v>
              </c:pt>
              <c:pt idx="14">
                <c:v>760</c:v>
              </c:pt>
              <c:pt idx="16">
                <c:v>651.2543963607257</c:v>
              </c:pt>
              <c:pt idx="17">
                <c:v>605.01</c:v>
              </c:pt>
              <c:pt idx="18">
                <c:v>680.83</c:v>
              </c:pt>
              <c:pt idx="19">
                <c:v>610.1065087343497</c:v>
              </c:pt>
              <c:pt idx="20">
                <c:v>728.2962200863503</c:v>
              </c:pt>
              <c:pt idx="21">
                <c:v>671.2391861023194</c:v>
              </c:pt>
              <c:pt idx="22">
                <c:v>742.5</c:v>
              </c:pt>
              <c:pt idx="23">
                <c:v>605</c:v>
              </c:pt>
              <c:pt idx="25">
                <c:v>672.1158777229862</c:v>
              </c:pt>
              <c:pt idx="27">
                <c:v>610</c:v>
              </c:pt>
              <c:pt idx="29">
                <c:v>609.9996163916485</c:v>
              </c:pt>
              <c:pt idx="30">
                <c:v>691.7024864664669</c:v>
              </c:pt>
              <c:pt idx="31">
                <c:v>698.1396472729556</c:v>
              </c:pt>
              <c:pt idx="32">
                <c:v>721.1490673953008</c:v>
              </c:pt>
              <c:pt idx="33">
                <c:v>622.5964259418653</c:v>
              </c:pt>
              <c:pt idx="35">
                <c:v>622.5964259418653</c:v>
              </c:pt>
              <c:pt idx="36">
                <c:v>701.5769230769231</c:v>
              </c:pt>
              <c:pt idx="37">
                <c:v>695</c:v>
              </c:pt>
              <c:pt idx="38">
                <c:v>658.3333333333334</c:v>
              </c:pt>
              <c:pt idx="39">
                <c:v>670.62894788788</c:v>
              </c:pt>
              <c:pt idx="40">
                <c:v>688.429384757449</c:v>
              </c:pt>
            </c:numLit>
          </c:val>
          <c:smooth val="0"/>
        </c:ser>
        <c:marker val="1"/>
        <c:axId val="63455138"/>
        <c:axId val="34225331"/>
      </c:lineChart>
      <c:dateAx>
        <c:axId val="63455138"/>
        <c:scaling>
          <c:orientation val="minMax"/>
          <c:max val="41760"/>
          <c:min val="40544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225331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342253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USD/ton</a:t>
                </a:r>
              </a:p>
            </c:rich>
          </c:tx>
          <c:layout>
            <c:manualLayout>
              <c:xMode val="factor"/>
              <c:yMode val="factor"/>
              <c:x val="-0.033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34551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275"/>
          <c:y val="0.355"/>
          <c:w val="0.1875"/>
          <c:h val="0.21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Figura 4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de precios promedio mensuales de urea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(USD/ton)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Enero 2011 a mayo 2014
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2"/>
          <c:y val="0.23825"/>
          <c:w val="0.69675"/>
          <c:h val="0.665"/>
        </c:manualLayout>
      </c:layout>
      <c:lineChart>
        <c:grouping val="standard"/>
        <c:varyColors val="0"/>
        <c:ser>
          <c:idx val="0"/>
          <c:order val="0"/>
          <c:tx>
            <c:v>Precio interno 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40"/>
              <c:pt idx="0">
                <c:v>40575</c:v>
              </c:pt>
              <c:pt idx="1">
                <c:v>40603</c:v>
              </c:pt>
              <c:pt idx="2">
                <c:v>40634</c:v>
              </c:pt>
              <c:pt idx="3">
                <c:v>40664</c:v>
              </c:pt>
              <c:pt idx="4">
                <c:v>40695</c:v>
              </c:pt>
              <c:pt idx="5">
                <c:v>40725</c:v>
              </c:pt>
              <c:pt idx="6">
                <c:v>40756</c:v>
              </c:pt>
              <c:pt idx="7">
                <c:v>40787</c:v>
              </c:pt>
              <c:pt idx="8">
                <c:v>40817</c:v>
              </c:pt>
              <c:pt idx="9">
                <c:v>40848</c:v>
              </c:pt>
              <c:pt idx="10">
                <c:v>40878</c:v>
              </c:pt>
              <c:pt idx="11">
                <c:v>40909</c:v>
              </c:pt>
              <c:pt idx="12">
                <c:v>40940</c:v>
              </c:pt>
              <c:pt idx="13">
                <c:v>40969</c:v>
              </c:pt>
              <c:pt idx="14">
                <c:v>41000</c:v>
              </c:pt>
              <c:pt idx="15">
                <c:v>41030</c:v>
              </c:pt>
              <c:pt idx="16">
                <c:v>41061</c:v>
              </c:pt>
              <c:pt idx="17">
                <c:v>41091</c:v>
              </c:pt>
              <c:pt idx="18">
                <c:v>41122</c:v>
              </c:pt>
              <c:pt idx="19">
                <c:v>41153</c:v>
              </c:pt>
              <c:pt idx="20">
                <c:v>41183</c:v>
              </c:pt>
              <c:pt idx="21">
                <c:v>41214</c:v>
              </c:pt>
              <c:pt idx="22">
                <c:v>41244</c:v>
              </c:pt>
              <c:pt idx="23">
                <c:v>41275</c:v>
              </c:pt>
              <c:pt idx="24">
                <c:v>41306</c:v>
              </c:pt>
              <c:pt idx="25">
                <c:v>41334</c:v>
              </c:pt>
              <c:pt idx="26">
                <c:v>41365</c:v>
              </c:pt>
              <c:pt idx="27">
                <c:v>41395</c:v>
              </c:pt>
              <c:pt idx="28">
                <c:v>41426</c:v>
              </c:pt>
              <c:pt idx="29">
                <c:v>41456</c:v>
              </c:pt>
              <c:pt idx="30">
                <c:v>41487</c:v>
              </c:pt>
              <c:pt idx="31">
                <c:v>41518</c:v>
              </c:pt>
              <c:pt idx="32">
                <c:v>41548</c:v>
              </c:pt>
              <c:pt idx="33">
                <c:v>41579</c:v>
              </c:pt>
              <c:pt idx="34">
                <c:v>41609</c:v>
              </c:pt>
              <c:pt idx="35">
                <c:v>41640</c:v>
              </c:pt>
              <c:pt idx="36">
                <c:v>41671</c:v>
              </c:pt>
              <c:pt idx="37">
                <c:v>41699</c:v>
              </c:pt>
              <c:pt idx="38">
                <c:v>41730</c:v>
              </c:pt>
              <c:pt idx="39">
                <c:v>41760</c:v>
              </c:pt>
            </c:numLit>
          </c:cat>
          <c:val>
            <c:numLit>
              <c:ptCount val="40"/>
              <c:pt idx="0">
                <c:v>637.18</c:v>
              </c:pt>
              <c:pt idx="1">
                <c:v>628.79</c:v>
              </c:pt>
              <c:pt idx="2">
                <c:v>605.32</c:v>
              </c:pt>
              <c:pt idx="3">
                <c:v>706.39</c:v>
              </c:pt>
              <c:pt idx="4">
                <c:v>725.16</c:v>
              </c:pt>
              <c:pt idx="5">
                <c:v>735.3</c:v>
              </c:pt>
              <c:pt idx="6">
                <c:v>711.51</c:v>
              </c:pt>
              <c:pt idx="7">
                <c:v>755.67</c:v>
              </c:pt>
              <c:pt idx="8">
                <c:v>714.25</c:v>
              </c:pt>
              <c:pt idx="9">
                <c:v>710.03</c:v>
              </c:pt>
              <c:pt idx="10">
                <c:v>698.05</c:v>
              </c:pt>
              <c:pt idx="11">
                <c:v>692.16</c:v>
              </c:pt>
              <c:pt idx="12">
                <c:v>690.16</c:v>
              </c:pt>
              <c:pt idx="13">
                <c:v>666.46</c:v>
              </c:pt>
              <c:pt idx="14">
                <c:v>740.74</c:v>
              </c:pt>
              <c:pt idx="15">
                <c:v>735.28</c:v>
              </c:pt>
              <c:pt idx="16">
                <c:v>705.06</c:v>
              </c:pt>
              <c:pt idx="17">
                <c:v>717.58</c:v>
              </c:pt>
              <c:pt idx="18">
                <c:v>713.25</c:v>
              </c:pt>
              <c:pt idx="19">
                <c:v>722.29</c:v>
              </c:pt>
              <c:pt idx="20">
                <c:v>692.24</c:v>
              </c:pt>
              <c:pt idx="21">
                <c:v>684.74</c:v>
              </c:pt>
              <c:pt idx="22">
                <c:v>681.29</c:v>
              </c:pt>
              <c:pt idx="23">
                <c:v>687.72</c:v>
              </c:pt>
              <c:pt idx="24">
                <c:v>697.73</c:v>
              </c:pt>
              <c:pt idx="25">
                <c:v>697.52</c:v>
              </c:pt>
              <c:pt idx="26">
                <c:v>698.02</c:v>
              </c:pt>
              <c:pt idx="27">
                <c:v>657.49</c:v>
              </c:pt>
              <c:pt idx="28">
                <c:v>633.47</c:v>
              </c:pt>
              <c:pt idx="29">
                <c:v>606.12</c:v>
              </c:pt>
              <c:pt idx="30">
                <c:v>597.12</c:v>
              </c:pt>
              <c:pt idx="31">
                <c:v>606.59</c:v>
              </c:pt>
              <c:pt idx="32">
                <c:v>651.08</c:v>
              </c:pt>
              <c:pt idx="33">
                <c:v>627.95</c:v>
              </c:pt>
              <c:pt idx="34">
                <c:v>586.61</c:v>
              </c:pt>
              <c:pt idx="35">
                <c:v>593.98</c:v>
              </c:pt>
              <c:pt idx="36">
                <c:v>578.06</c:v>
              </c:pt>
              <c:pt idx="37">
                <c:v>585.58</c:v>
              </c:pt>
              <c:pt idx="38">
                <c:v>581.58</c:v>
              </c:pt>
              <c:pt idx="39">
                <c:v>560.81</c:v>
              </c:pt>
            </c:numLit>
          </c:val>
          <c:smooth val="0"/>
        </c:ser>
        <c:ser>
          <c:idx val="1"/>
          <c:order val="1"/>
          <c:tx>
            <c:v>Valor CIF importaciones reales</c:v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numLit>
              <c:ptCount val="40"/>
              <c:pt idx="0">
                <c:v>40575</c:v>
              </c:pt>
              <c:pt idx="1">
                <c:v>40603</c:v>
              </c:pt>
              <c:pt idx="2">
                <c:v>40634</c:v>
              </c:pt>
              <c:pt idx="3">
                <c:v>40664</c:v>
              </c:pt>
              <c:pt idx="4">
                <c:v>40695</c:v>
              </c:pt>
              <c:pt idx="5">
                <c:v>40725</c:v>
              </c:pt>
              <c:pt idx="6">
                <c:v>40756</c:v>
              </c:pt>
              <c:pt idx="7">
                <c:v>40787</c:v>
              </c:pt>
              <c:pt idx="8">
                <c:v>40817</c:v>
              </c:pt>
              <c:pt idx="9">
                <c:v>40848</c:v>
              </c:pt>
              <c:pt idx="10">
                <c:v>40878</c:v>
              </c:pt>
              <c:pt idx="11">
                <c:v>40909</c:v>
              </c:pt>
              <c:pt idx="12">
                <c:v>40940</c:v>
              </c:pt>
              <c:pt idx="13">
                <c:v>40969</c:v>
              </c:pt>
              <c:pt idx="14">
                <c:v>41000</c:v>
              </c:pt>
              <c:pt idx="15">
                <c:v>41030</c:v>
              </c:pt>
              <c:pt idx="16">
                <c:v>41061</c:v>
              </c:pt>
              <c:pt idx="17">
                <c:v>41091</c:v>
              </c:pt>
              <c:pt idx="18">
                <c:v>41122</c:v>
              </c:pt>
              <c:pt idx="19">
                <c:v>41153</c:v>
              </c:pt>
              <c:pt idx="20">
                <c:v>41183</c:v>
              </c:pt>
              <c:pt idx="21">
                <c:v>41214</c:v>
              </c:pt>
              <c:pt idx="22">
                <c:v>41244</c:v>
              </c:pt>
              <c:pt idx="23">
                <c:v>41275</c:v>
              </c:pt>
              <c:pt idx="24">
                <c:v>41306</c:v>
              </c:pt>
              <c:pt idx="25">
                <c:v>41334</c:v>
              </c:pt>
              <c:pt idx="26">
                <c:v>41365</c:v>
              </c:pt>
              <c:pt idx="27">
                <c:v>41395</c:v>
              </c:pt>
              <c:pt idx="28">
                <c:v>41426</c:v>
              </c:pt>
              <c:pt idx="29">
                <c:v>41456</c:v>
              </c:pt>
              <c:pt idx="30">
                <c:v>41487</c:v>
              </c:pt>
              <c:pt idx="31">
                <c:v>41518</c:v>
              </c:pt>
              <c:pt idx="32">
                <c:v>41548</c:v>
              </c:pt>
              <c:pt idx="33">
                <c:v>41579</c:v>
              </c:pt>
              <c:pt idx="34">
                <c:v>41609</c:v>
              </c:pt>
              <c:pt idx="35">
                <c:v>41640</c:v>
              </c:pt>
              <c:pt idx="36">
                <c:v>41671</c:v>
              </c:pt>
              <c:pt idx="37">
                <c:v>41699</c:v>
              </c:pt>
              <c:pt idx="38">
                <c:v>41730</c:v>
              </c:pt>
              <c:pt idx="39">
                <c:v>41760</c:v>
              </c:pt>
            </c:numLit>
          </c:cat>
          <c:val>
            <c:numLit>
              <c:ptCount val="40"/>
              <c:pt idx="0">
                <c:v>441.864003922512</c:v>
              </c:pt>
              <c:pt idx="1">
                <c:v>459.9972213524979</c:v>
              </c:pt>
              <c:pt idx="2">
                <c:v>404.8221296751432</c:v>
              </c:pt>
              <c:pt idx="3">
                <c:v>433.32</c:v>
              </c:pt>
              <c:pt idx="4">
                <c:v>456.9</c:v>
              </c:pt>
              <c:pt idx="5">
                <c:v>517.2574768428623</c:v>
              </c:pt>
              <c:pt idx="6">
                <c:v>516.1481458623916</c:v>
              </c:pt>
              <c:pt idx="7">
                <c:v>515.5093064975919</c:v>
              </c:pt>
              <c:pt idx="8">
                <c:v>555.3</c:v>
              </c:pt>
              <c:pt idx="9">
                <c:v>540.3685182589738</c:v>
              </c:pt>
              <c:pt idx="10">
                <c:v>521.6453366032836</c:v>
              </c:pt>
              <c:pt idx="11">
                <c:v>456.210820120267</c:v>
              </c:pt>
              <c:pt idx="12">
                <c:v>455.54128699238663</c:v>
              </c:pt>
              <c:pt idx="13">
                <c:v>456.95211260913266</c:v>
              </c:pt>
              <c:pt idx="14">
                <c:v>492.9136540150961</c:v>
              </c:pt>
              <c:pt idx="15">
                <c:v>555.140022273996</c:v>
              </c:pt>
              <c:pt idx="16">
                <c:v>519.63</c:v>
              </c:pt>
              <c:pt idx="17">
                <c:v>527.3</c:v>
              </c:pt>
              <c:pt idx="18">
                <c:v>521.0338556368134</c:v>
              </c:pt>
              <c:pt idx="19">
                <c:v>480.6311719055472</c:v>
              </c:pt>
              <c:pt idx="20">
                <c:v>461.6579063207245</c:v>
              </c:pt>
              <c:pt idx="21">
                <c:v>455.325690133289</c:v>
              </c:pt>
              <c:pt idx="22">
                <c:v>459.8795409055834</c:v>
              </c:pt>
              <c:pt idx="23">
                <c:v>458.5887274833168</c:v>
              </c:pt>
              <c:pt idx="24">
                <c:v>466.4636378354672</c:v>
              </c:pt>
              <c:pt idx="25">
                <c:v>476.4556224870168</c:v>
              </c:pt>
              <c:pt idx="26">
                <c:v>488.3209059605616</c:v>
              </c:pt>
              <c:pt idx="27">
                <c:v>471.50323520802135</c:v>
              </c:pt>
              <c:pt idx="28">
                <c:v>436.35961823130873</c:v>
              </c:pt>
              <c:pt idx="29">
                <c:v>418.23815068737133</c:v>
              </c:pt>
              <c:pt idx="30">
                <c:v>390.56</c:v>
              </c:pt>
              <c:pt idx="31">
                <c:v>368.7301160373724</c:v>
              </c:pt>
              <c:pt idx="32">
                <c:v>359.44988785506695</c:v>
              </c:pt>
              <c:pt idx="33">
                <c:v>351.5825520104257</c:v>
              </c:pt>
              <c:pt idx="34">
                <c:v>361.41359760976724</c:v>
              </c:pt>
              <c:pt idx="35">
                <c:v>407.54792286293576</c:v>
              </c:pt>
              <c:pt idx="36">
                <c:v>405.24230582362543</c:v>
              </c:pt>
              <c:pt idx="37">
                <c:v>392.18428726967943</c:v>
              </c:pt>
              <c:pt idx="38">
                <c:v>413.86129176195703</c:v>
              </c:pt>
              <c:pt idx="39">
                <c:v>399.4164245443729</c:v>
              </c:pt>
            </c:numLit>
          </c:val>
          <c:smooth val="0"/>
        </c:ser>
        <c:ser>
          <c:idx val="2"/>
          <c:order val="2"/>
          <c:tx>
            <c:v>Precio FOB  Golfo gran barge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numLit>
              <c:ptCount val="40"/>
              <c:pt idx="0">
                <c:v>40575</c:v>
              </c:pt>
              <c:pt idx="1">
                <c:v>40603</c:v>
              </c:pt>
              <c:pt idx="2">
                <c:v>40634</c:v>
              </c:pt>
              <c:pt idx="3">
                <c:v>40664</c:v>
              </c:pt>
              <c:pt idx="4">
                <c:v>40695</c:v>
              </c:pt>
              <c:pt idx="5">
                <c:v>40725</c:v>
              </c:pt>
              <c:pt idx="6">
                <c:v>40756</c:v>
              </c:pt>
              <c:pt idx="7">
                <c:v>40787</c:v>
              </c:pt>
              <c:pt idx="8">
                <c:v>40817</c:v>
              </c:pt>
              <c:pt idx="9">
                <c:v>40848</c:v>
              </c:pt>
              <c:pt idx="10">
                <c:v>40878</c:v>
              </c:pt>
              <c:pt idx="11">
                <c:v>40909</c:v>
              </c:pt>
              <c:pt idx="12">
                <c:v>40940</c:v>
              </c:pt>
              <c:pt idx="13">
                <c:v>40969</c:v>
              </c:pt>
              <c:pt idx="14">
                <c:v>41000</c:v>
              </c:pt>
              <c:pt idx="15">
                <c:v>41030</c:v>
              </c:pt>
              <c:pt idx="16">
                <c:v>41061</c:v>
              </c:pt>
              <c:pt idx="17">
                <c:v>41091</c:v>
              </c:pt>
              <c:pt idx="18">
                <c:v>41122</c:v>
              </c:pt>
              <c:pt idx="19">
                <c:v>41153</c:v>
              </c:pt>
              <c:pt idx="20">
                <c:v>41183</c:v>
              </c:pt>
              <c:pt idx="21">
                <c:v>41214</c:v>
              </c:pt>
              <c:pt idx="22">
                <c:v>41244</c:v>
              </c:pt>
              <c:pt idx="23">
                <c:v>41275</c:v>
              </c:pt>
              <c:pt idx="24">
                <c:v>41306</c:v>
              </c:pt>
              <c:pt idx="25">
                <c:v>41334</c:v>
              </c:pt>
              <c:pt idx="26">
                <c:v>41365</c:v>
              </c:pt>
              <c:pt idx="27">
                <c:v>41395</c:v>
              </c:pt>
              <c:pt idx="28">
                <c:v>41426</c:v>
              </c:pt>
              <c:pt idx="29">
                <c:v>41456</c:v>
              </c:pt>
              <c:pt idx="30">
                <c:v>41487</c:v>
              </c:pt>
              <c:pt idx="31">
                <c:v>41518</c:v>
              </c:pt>
              <c:pt idx="32">
                <c:v>41548</c:v>
              </c:pt>
              <c:pt idx="33">
                <c:v>41579</c:v>
              </c:pt>
              <c:pt idx="34">
                <c:v>41609</c:v>
              </c:pt>
              <c:pt idx="35">
                <c:v>41640</c:v>
              </c:pt>
              <c:pt idx="36">
                <c:v>41671</c:v>
              </c:pt>
              <c:pt idx="37">
                <c:v>41699</c:v>
              </c:pt>
              <c:pt idx="38">
                <c:v>41730</c:v>
              </c:pt>
              <c:pt idx="39">
                <c:v>41760</c:v>
              </c:pt>
            </c:numLit>
          </c:cat>
          <c:val>
            <c:numLit>
              <c:ptCount val="40"/>
              <c:pt idx="0">
                <c:v>374.9</c:v>
              </c:pt>
              <c:pt idx="1">
                <c:v>355.6</c:v>
              </c:pt>
              <c:pt idx="2">
                <c:v>330.8</c:v>
              </c:pt>
              <c:pt idx="3">
                <c:v>390.5</c:v>
              </c:pt>
              <c:pt idx="4">
                <c:v>475.4</c:v>
              </c:pt>
              <c:pt idx="5">
                <c:v>483.5</c:v>
              </c:pt>
              <c:pt idx="6">
                <c:v>483.9</c:v>
              </c:pt>
              <c:pt idx="7">
                <c:v>506.8</c:v>
              </c:pt>
              <c:pt idx="8">
                <c:v>478</c:v>
              </c:pt>
              <c:pt idx="9">
                <c:v>469.6</c:v>
              </c:pt>
              <c:pt idx="10">
                <c:v>397.5</c:v>
              </c:pt>
              <c:pt idx="11">
                <c:v>392.5</c:v>
              </c:pt>
              <c:pt idx="12">
                <c:v>414.9</c:v>
              </c:pt>
              <c:pt idx="13">
                <c:v>535.38</c:v>
              </c:pt>
              <c:pt idx="14">
                <c:v>660</c:v>
              </c:pt>
              <c:pt idx="15">
                <c:v>666.3</c:v>
              </c:pt>
              <c:pt idx="16">
                <c:v>491.1</c:v>
              </c:pt>
              <c:pt idx="17">
                <c:v>443.8</c:v>
              </c:pt>
              <c:pt idx="18">
                <c:v>436.3</c:v>
              </c:pt>
              <c:pt idx="19">
                <c:v>429.1</c:v>
              </c:pt>
              <c:pt idx="20">
                <c:v>428.7</c:v>
              </c:pt>
              <c:pt idx="21">
                <c:v>396.1</c:v>
              </c:pt>
              <c:pt idx="22">
                <c:v>402</c:v>
              </c:pt>
              <c:pt idx="23">
                <c:v>409.1</c:v>
              </c:pt>
              <c:pt idx="24">
                <c:v>397.5</c:v>
              </c:pt>
              <c:pt idx="25">
                <c:v>401.9</c:v>
              </c:pt>
              <c:pt idx="26">
                <c:v>379.9</c:v>
              </c:pt>
              <c:pt idx="27">
                <c:v>333</c:v>
              </c:pt>
              <c:pt idx="28">
                <c:v>326.5</c:v>
              </c:pt>
              <c:pt idx="29">
                <c:v>314.8</c:v>
              </c:pt>
              <c:pt idx="30">
                <c:v>305.3</c:v>
              </c:pt>
              <c:pt idx="31">
                <c:v>291.7</c:v>
              </c:pt>
              <c:pt idx="32">
                <c:v>287.6</c:v>
              </c:pt>
              <c:pt idx="33">
                <c:v>306.25</c:v>
              </c:pt>
              <c:pt idx="34">
                <c:v>327.5</c:v>
              </c:pt>
              <c:pt idx="35">
                <c:v>377</c:v>
              </c:pt>
              <c:pt idx="36">
                <c:v>409.75</c:v>
              </c:pt>
              <c:pt idx="37">
                <c:v>410.8</c:v>
              </c:pt>
              <c:pt idx="38">
                <c:v>401.75</c:v>
              </c:pt>
              <c:pt idx="39">
                <c:v>339.8</c:v>
              </c:pt>
            </c:numLit>
          </c:val>
          <c:smooth val="0"/>
        </c:ser>
        <c:marker val="1"/>
        <c:axId val="39592524"/>
        <c:axId val="20788397"/>
      </c:lineChart>
      <c:dateAx>
        <c:axId val="39592524"/>
        <c:scaling>
          <c:orientation val="minMax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788397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207883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USD/ton</a:t>
                </a:r>
              </a:p>
            </c:rich>
          </c:tx>
          <c:layout>
            <c:manualLayout>
              <c:xMode val="factor"/>
              <c:yMode val="factor"/>
              <c:x val="-0.02275"/>
              <c:y val="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5925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2"/>
          <c:y val="0.33075"/>
          <c:w val="0.20175"/>
          <c:h val="0.28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6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83</xdr:row>
      <xdr:rowOff>0</xdr:rowOff>
    </xdr:from>
    <xdr:to>
      <xdr:col>1</xdr:col>
      <xdr:colOff>476250</xdr:colOff>
      <xdr:row>83</xdr:row>
      <xdr:rowOff>57150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35225"/>
          <a:ext cx="12382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0</xdr:row>
      <xdr:rowOff>57150</xdr:rowOff>
    </xdr:from>
    <xdr:to>
      <xdr:col>2</xdr:col>
      <xdr:colOff>371475</xdr:colOff>
      <xdr:row>8</xdr:row>
      <xdr:rowOff>66675</xdr:rowOff>
    </xdr:to>
    <xdr:pic>
      <xdr:nvPicPr>
        <xdr:cNvPr id="2" name="Picture 2" descr="LOGO_ODEP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57150"/>
          <a:ext cx="182880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39</xdr:row>
      <xdr:rowOff>66675</xdr:rowOff>
    </xdr:from>
    <xdr:to>
      <xdr:col>2</xdr:col>
      <xdr:colOff>419100</xdr:colOff>
      <xdr:row>39</xdr:row>
      <xdr:rowOff>180975</xdr:rowOff>
    </xdr:to>
    <xdr:pic>
      <xdr:nvPicPr>
        <xdr:cNvPr id="3" name="Picture 1" descr="LOGO_FUCOA"/>
        <xdr:cNvPicPr preferRelativeResize="1">
          <a:picLocks noChangeAspect="1"/>
        </xdr:cNvPicPr>
      </xdr:nvPicPr>
      <xdr:blipFill>
        <a:blip r:embed="rId3"/>
        <a:srcRect t="45156" b="48161"/>
        <a:stretch>
          <a:fillRect/>
        </a:stretch>
      </xdr:blipFill>
      <xdr:spPr>
        <a:xfrm>
          <a:off x="0" y="7381875"/>
          <a:ext cx="19431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733425</xdr:colOff>
      <xdr:row>30</xdr:row>
      <xdr:rowOff>152400</xdr:rowOff>
    </xdr:to>
    <xdr:graphicFrame>
      <xdr:nvGraphicFramePr>
        <xdr:cNvPr id="1" name="2 Gráfico"/>
        <xdr:cNvGraphicFramePr/>
      </xdr:nvGraphicFramePr>
      <xdr:xfrm>
        <a:off x="0" y="0"/>
        <a:ext cx="7591425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8</xdr:col>
      <xdr:colOff>695325</xdr:colOff>
      <xdr:row>6</xdr:row>
      <xdr:rowOff>104775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0" y="171450"/>
          <a:ext cx="6791325" cy="904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Este boletín contiene información sobre los principales insumos utilizados en la agricultura nacional, entre los que se encuentran: productos para la alimentación animal, fertilizantes, agroquímicos y semillas. La información corresponde al mes de mayo de 2014.
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-0.00675</cdr:x>
      <cdr:y>0.95675</cdr:y>
    </cdr:from>
    <cdr:to>
      <cdr:x>0.915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47624" y="4600575"/>
          <a:ext cx="70008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elaborado por Odepa con información de Servicio Nacional de Aduanas, distribuidores,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Green Markets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Icis Pricing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Fertecon.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9</xdr:col>
      <xdr:colOff>742950</xdr:colOff>
      <xdr:row>30</xdr:row>
      <xdr:rowOff>9525</xdr:rowOff>
    </xdr:to>
    <xdr:graphicFrame>
      <xdr:nvGraphicFramePr>
        <xdr:cNvPr id="1" name="4 Gráfico"/>
        <xdr:cNvGraphicFramePr/>
      </xdr:nvGraphicFramePr>
      <xdr:xfrm>
        <a:off x="9525" y="38100"/>
        <a:ext cx="7591425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-0.004</cdr:x>
      <cdr:y>0.95075</cdr:y>
    </cdr:from>
    <cdr:to>
      <cdr:x>1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28574" y="4438650"/>
          <a:ext cx="76771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elaborado por Odepa con información del Servicio Nacional de Aduanas y distribuidores.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9</xdr:col>
      <xdr:colOff>733425</xdr:colOff>
      <xdr:row>28</xdr:row>
      <xdr:rowOff>152400</xdr:rowOff>
    </xdr:to>
    <xdr:graphicFrame>
      <xdr:nvGraphicFramePr>
        <xdr:cNvPr id="1" name="3 Gráfico"/>
        <xdr:cNvGraphicFramePr/>
      </xdr:nvGraphicFramePr>
      <xdr:xfrm>
        <a:off x="0" y="9525"/>
        <a:ext cx="7591425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-0.00575</cdr:x>
      <cdr:y>0.945</cdr:y>
    </cdr:from>
    <cdr:to>
      <cdr:x>1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38099" y="4667250"/>
          <a:ext cx="69342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elaborado por Odepa con información del Servicio Nacional de Aduanas y distribuidores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8</xdr:col>
      <xdr:colOff>742950</xdr:colOff>
      <xdr:row>30</xdr:row>
      <xdr:rowOff>123825</xdr:rowOff>
    </xdr:to>
    <xdr:graphicFrame>
      <xdr:nvGraphicFramePr>
        <xdr:cNvPr id="1" name="3 Gráfico"/>
        <xdr:cNvGraphicFramePr/>
      </xdr:nvGraphicFramePr>
      <xdr:xfrm>
        <a:off x="0" y="38100"/>
        <a:ext cx="6838950" cy="4943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-0.00375</cdr:x>
      <cdr:y>0.95025</cdr:y>
    </cdr:from>
    <cdr:to>
      <cdr:x>0.969</cdr:x>
      <cdr:y>0.997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19049" y="4752975"/>
          <a:ext cx="73818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elaborado por Odepa con información del Servicio Nacional de Aduanas, distribuidores,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Green Markets,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Icis pric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ng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y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Fertecon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0"/>
  <sheetViews>
    <sheetView tabSelected="1" view="pageBreakPreview" zoomScaleSheetLayoutView="100" zoomScalePageLayoutView="0" workbookViewId="0" topLeftCell="A1">
      <selection activeCell="C13" sqref="C13:H13"/>
    </sheetView>
  </sheetViews>
  <sheetFormatPr defaultColWidth="11.421875" defaultRowHeight="12.75"/>
  <cols>
    <col min="1" max="2" width="11.421875" style="144" customWidth="1"/>
    <col min="3" max="3" width="10.7109375" style="144" customWidth="1"/>
    <col min="4" max="6" width="11.421875" style="144" customWidth="1"/>
    <col min="7" max="7" width="11.140625" style="144" customWidth="1"/>
    <col min="8" max="8" width="4.421875" style="144" customWidth="1"/>
    <col min="9" max="16384" width="11.421875" style="144" customWidth="1"/>
  </cols>
  <sheetData>
    <row r="1" spans="1:9" ht="15">
      <c r="A1" s="143"/>
      <c r="I1" s="144" t="s">
        <v>148</v>
      </c>
    </row>
    <row r="3" ht="15">
      <c r="A3" s="143"/>
    </row>
    <row r="4" ht="14.25">
      <c r="D4" s="145"/>
    </row>
    <row r="5" spans="1:4" ht="15">
      <c r="A5" s="143"/>
      <c r="D5" s="146"/>
    </row>
    <row r="6" ht="15">
      <c r="A6" s="143"/>
    </row>
    <row r="7" ht="15">
      <c r="A7" s="143"/>
    </row>
    <row r="8" ht="14.25">
      <c r="D8" s="145"/>
    </row>
    <row r="9" ht="15">
      <c r="A9" s="147"/>
    </row>
    <row r="10" ht="15">
      <c r="A10" s="143"/>
    </row>
    <row r="11" ht="15">
      <c r="A11" s="143"/>
    </row>
    <row r="12" ht="15">
      <c r="A12" s="143"/>
    </row>
    <row r="13" spans="3:8" ht="25.5">
      <c r="C13" s="225" t="s">
        <v>97</v>
      </c>
      <c r="D13" s="225"/>
      <c r="E13" s="225"/>
      <c r="F13" s="225"/>
      <c r="G13" s="225"/>
      <c r="H13" s="225"/>
    </row>
    <row r="15" spans="3:8" ht="15.75">
      <c r="C15" s="226"/>
      <c r="D15" s="226"/>
      <c r="E15" s="226"/>
      <c r="F15" s="226"/>
      <c r="G15" s="226"/>
      <c r="H15" s="226"/>
    </row>
    <row r="18" ht="14.25">
      <c r="D18" s="144" t="s">
        <v>212</v>
      </c>
    </row>
    <row r="20" ht="15">
      <c r="A20" s="143"/>
    </row>
    <row r="21" spans="1:4" ht="15">
      <c r="A21" s="143"/>
      <c r="D21" s="145"/>
    </row>
    <row r="22" spans="1:4" ht="15">
      <c r="A22" s="143"/>
      <c r="D22" s="148"/>
    </row>
    <row r="23" ht="15">
      <c r="A23" s="143"/>
    </row>
    <row r="24" ht="15">
      <c r="A24" s="143"/>
    </row>
    <row r="25" ht="15">
      <c r="A25" s="143"/>
    </row>
    <row r="26" spans="1:4" ht="15">
      <c r="A26" s="143"/>
      <c r="D26" s="145"/>
    </row>
    <row r="27" ht="15">
      <c r="A27" s="143"/>
    </row>
    <row r="28" ht="15">
      <c r="A28" s="143"/>
    </row>
    <row r="29" ht="15">
      <c r="A29" s="143"/>
    </row>
    <row r="30" ht="15">
      <c r="A30" s="143"/>
    </row>
    <row r="34" ht="15">
      <c r="A34" s="143"/>
    </row>
    <row r="35" ht="15">
      <c r="A35" s="143"/>
    </row>
    <row r="36" ht="15">
      <c r="A36" s="143"/>
    </row>
    <row r="37" ht="15">
      <c r="A37" s="143"/>
    </row>
    <row r="38" spans="1:4" ht="15">
      <c r="A38" s="149"/>
      <c r="C38" s="149"/>
      <c r="D38" s="150"/>
    </row>
    <row r="39" ht="15">
      <c r="A39" s="143"/>
    </row>
    <row r="40" spans="3:5" ht="15">
      <c r="C40" s="228" t="s">
        <v>213</v>
      </c>
      <c r="D40" s="228"/>
      <c r="E40" s="228"/>
    </row>
    <row r="44" ht="14.25">
      <c r="D44" s="145" t="s">
        <v>2</v>
      </c>
    </row>
    <row r="45" spans="1:4" ht="15">
      <c r="A45" s="143"/>
      <c r="D45" s="146" t="s">
        <v>214</v>
      </c>
    </row>
    <row r="46" ht="15">
      <c r="A46" s="143"/>
    </row>
    <row r="47" ht="15">
      <c r="A47" s="143"/>
    </row>
    <row r="48" ht="14.25">
      <c r="D48" s="145" t="s">
        <v>3</v>
      </c>
    </row>
    <row r="49" ht="15">
      <c r="A49" s="147"/>
    </row>
    <row r="50" ht="15">
      <c r="A50" s="143"/>
    </row>
    <row r="53" ht="14.25">
      <c r="D53" s="148" t="s">
        <v>140</v>
      </c>
    </row>
    <row r="54" ht="14.25">
      <c r="D54" s="148" t="s">
        <v>96</v>
      </c>
    </row>
    <row r="58" ht="15">
      <c r="A58" s="143"/>
    </row>
    <row r="59" spans="1:4" ht="15">
      <c r="A59" s="143"/>
      <c r="D59" s="145" t="s">
        <v>200</v>
      </c>
    </row>
    <row r="60" spans="1:4" ht="15">
      <c r="A60" s="143"/>
      <c r="D60" s="148" t="s">
        <v>199</v>
      </c>
    </row>
    <row r="61" spans="1:12" ht="15">
      <c r="A61" s="143"/>
      <c r="L61" s="151"/>
    </row>
    <row r="62" ht="15">
      <c r="A62" s="143"/>
    </row>
    <row r="63" ht="15">
      <c r="A63" s="143"/>
    </row>
    <row r="64" spans="1:8" ht="14.25">
      <c r="A64" s="227" t="s">
        <v>1</v>
      </c>
      <c r="B64" s="227"/>
      <c r="C64" s="227"/>
      <c r="D64" s="227"/>
      <c r="E64" s="227"/>
      <c r="F64" s="227"/>
      <c r="G64" s="227"/>
      <c r="H64" s="227"/>
    </row>
    <row r="65" ht="15">
      <c r="A65" s="143"/>
    </row>
    <row r="66" ht="15">
      <c r="A66" s="143"/>
    </row>
    <row r="67" ht="15">
      <c r="A67" s="143"/>
    </row>
    <row r="68" ht="15">
      <c r="A68" s="143"/>
    </row>
    <row r="69" ht="15">
      <c r="A69" s="143"/>
    </row>
    <row r="70" ht="15">
      <c r="A70" s="143"/>
    </row>
    <row r="71" ht="15">
      <c r="A71" s="143"/>
    </row>
    <row r="72" ht="15">
      <c r="A72" s="143"/>
    </row>
    <row r="73" ht="15">
      <c r="A73" s="143"/>
    </row>
    <row r="74" ht="15">
      <c r="A74" s="143"/>
    </row>
    <row r="75" ht="15">
      <c r="A75" s="143"/>
    </row>
    <row r="76" ht="15">
      <c r="A76" s="143"/>
    </row>
    <row r="77" ht="15">
      <c r="A77" s="143"/>
    </row>
    <row r="78" ht="15">
      <c r="A78" s="143"/>
    </row>
    <row r="79" ht="10.5" customHeight="1">
      <c r="A79" s="149" t="s">
        <v>95</v>
      </c>
    </row>
    <row r="80" ht="10.5" customHeight="1">
      <c r="A80" s="149" t="s">
        <v>91</v>
      </c>
    </row>
    <row r="81" ht="10.5" customHeight="1">
      <c r="A81" s="149" t="s">
        <v>94</v>
      </c>
    </row>
    <row r="82" spans="1:4" ht="10.5" customHeight="1">
      <c r="A82" s="149" t="s">
        <v>93</v>
      </c>
      <c r="C82" s="149"/>
      <c r="D82" s="150"/>
    </row>
    <row r="83" ht="10.5" customHeight="1">
      <c r="A83" s="152" t="s">
        <v>92</v>
      </c>
    </row>
    <row r="85" spans="1:7" ht="14.25">
      <c r="A85" s="153"/>
      <c r="B85" s="154"/>
      <c r="C85" s="155"/>
      <c r="D85" s="155"/>
      <c r="E85" s="155"/>
      <c r="F85" s="155"/>
      <c r="G85" s="156"/>
    </row>
    <row r="86" spans="1:12" ht="6.75" customHeight="1">
      <c r="A86" s="153"/>
      <c r="B86" s="154"/>
      <c r="C86" s="155"/>
      <c r="D86" s="155"/>
      <c r="E86" s="155"/>
      <c r="F86" s="155"/>
      <c r="G86" s="156"/>
      <c r="L86" s="145"/>
    </row>
    <row r="87" spans="1:12" ht="16.5" customHeight="1">
      <c r="A87" s="149"/>
      <c r="B87" s="154"/>
      <c r="C87" s="155"/>
      <c r="D87" s="155"/>
      <c r="E87" s="155"/>
      <c r="F87" s="155"/>
      <c r="G87" s="156"/>
      <c r="L87" s="148"/>
    </row>
    <row r="88" spans="1:12" ht="12.75" customHeight="1">
      <c r="A88" s="149"/>
      <c r="B88" s="154"/>
      <c r="C88" s="155"/>
      <c r="D88" s="155"/>
      <c r="E88" s="155"/>
      <c r="F88" s="155"/>
      <c r="G88" s="156"/>
      <c r="L88" s="157"/>
    </row>
    <row r="89" spans="1:12" ht="12.75" customHeight="1">
      <c r="A89" s="149"/>
      <c r="B89" s="154"/>
      <c r="C89" s="155"/>
      <c r="D89" s="155"/>
      <c r="E89" s="155"/>
      <c r="F89" s="155"/>
      <c r="G89" s="156"/>
      <c r="L89" s="157"/>
    </row>
    <row r="90" spans="1:12" ht="12.75" customHeight="1">
      <c r="A90" s="149"/>
      <c r="B90" s="154"/>
      <c r="C90" s="155"/>
      <c r="D90" s="155"/>
      <c r="E90" s="155"/>
      <c r="F90" s="155"/>
      <c r="G90" s="156"/>
      <c r="L90" s="157"/>
    </row>
    <row r="91" spans="1:12" ht="12.75" customHeight="1">
      <c r="A91" s="152"/>
      <c r="B91" s="154"/>
      <c r="C91" s="155"/>
      <c r="D91" s="155"/>
      <c r="E91" s="155"/>
      <c r="F91" s="155"/>
      <c r="G91" s="156"/>
      <c r="L91" s="145"/>
    </row>
    <row r="92" spans="1:12" ht="12.75" customHeight="1">
      <c r="A92" s="153"/>
      <c r="B92" s="154"/>
      <c r="C92" s="155"/>
      <c r="D92" s="155"/>
      <c r="E92" s="155"/>
      <c r="F92" s="155"/>
      <c r="G92" s="156"/>
      <c r="L92" s="157"/>
    </row>
    <row r="93" spans="1:12" ht="12.75" customHeight="1">
      <c r="A93" s="153"/>
      <c r="B93" s="154"/>
      <c r="C93" s="155"/>
      <c r="D93" s="155"/>
      <c r="E93" s="155"/>
      <c r="F93" s="155"/>
      <c r="G93" s="156"/>
      <c r="L93" s="157"/>
    </row>
    <row r="94" spans="1:12" ht="12.75" customHeight="1">
      <c r="A94" s="153"/>
      <c r="B94" s="154"/>
      <c r="C94" s="155"/>
      <c r="D94" s="155"/>
      <c r="E94" s="155"/>
      <c r="F94" s="155"/>
      <c r="G94" s="156"/>
      <c r="L94" s="157"/>
    </row>
    <row r="95" spans="1:12" ht="12.75" customHeight="1">
      <c r="A95" s="153"/>
      <c r="B95" s="154"/>
      <c r="C95" s="155"/>
      <c r="D95" s="155"/>
      <c r="E95" s="155"/>
      <c r="F95" s="155"/>
      <c r="G95" s="156"/>
      <c r="L95" s="157"/>
    </row>
    <row r="96" spans="1:12" ht="12.75" customHeight="1">
      <c r="A96" s="153"/>
      <c r="B96" s="154"/>
      <c r="C96" s="155"/>
      <c r="D96" s="155"/>
      <c r="E96" s="155"/>
      <c r="F96" s="155"/>
      <c r="G96" s="156"/>
      <c r="L96" s="157"/>
    </row>
    <row r="97" spans="1:12" ht="12.75" customHeight="1">
      <c r="A97" s="153"/>
      <c r="B97" s="154"/>
      <c r="C97" s="155"/>
      <c r="D97" s="155"/>
      <c r="E97" s="155"/>
      <c r="F97" s="155"/>
      <c r="G97" s="156"/>
      <c r="L97" s="157"/>
    </row>
    <row r="98" spans="1:12" ht="12.75" customHeight="1">
      <c r="A98" s="153"/>
      <c r="B98" s="154"/>
      <c r="C98" s="154"/>
      <c r="D98" s="154"/>
      <c r="E98" s="155"/>
      <c r="F98" s="155"/>
      <c r="G98" s="156"/>
      <c r="L98" s="157"/>
    </row>
    <row r="99" spans="1:12" ht="12.75" customHeight="1">
      <c r="A99" s="153"/>
      <c r="B99" s="154"/>
      <c r="C99" s="155"/>
      <c r="D99" s="155"/>
      <c r="E99" s="155"/>
      <c r="F99" s="155"/>
      <c r="G99" s="156"/>
      <c r="L99" s="149"/>
    </row>
    <row r="100" spans="1:12" ht="12.75" customHeight="1">
      <c r="A100" s="153"/>
      <c r="B100" s="154"/>
      <c r="C100" s="155"/>
      <c r="D100" s="155"/>
      <c r="E100" s="155"/>
      <c r="F100" s="155"/>
      <c r="G100" s="156"/>
      <c r="L100" s="149"/>
    </row>
    <row r="101" spans="1:12" ht="12.75" customHeight="1">
      <c r="A101" s="153"/>
      <c r="B101" s="154"/>
      <c r="C101" s="155"/>
      <c r="D101" s="155"/>
      <c r="E101" s="155"/>
      <c r="F101" s="155"/>
      <c r="G101" s="156"/>
      <c r="L101" s="149"/>
    </row>
    <row r="102" spans="1:12" ht="12.75" customHeight="1">
      <c r="A102" s="153"/>
      <c r="B102" s="154"/>
      <c r="C102" s="155"/>
      <c r="D102" s="155"/>
      <c r="E102" s="155"/>
      <c r="F102" s="155"/>
      <c r="G102" s="156"/>
      <c r="L102" s="152"/>
    </row>
    <row r="103" spans="1:7" ht="12.75" customHeight="1">
      <c r="A103" s="153"/>
      <c r="B103" s="154"/>
      <c r="C103" s="155"/>
      <c r="D103" s="155"/>
      <c r="E103" s="155"/>
      <c r="F103" s="155"/>
      <c r="G103" s="156"/>
    </row>
    <row r="104" spans="1:7" ht="12.75" customHeight="1">
      <c r="A104" s="153"/>
      <c r="B104" s="154"/>
      <c r="C104" s="155"/>
      <c r="D104" s="155"/>
      <c r="E104" s="155"/>
      <c r="F104" s="155"/>
      <c r="G104" s="156"/>
    </row>
    <row r="105" spans="1:7" ht="12.75" customHeight="1">
      <c r="A105" s="153"/>
      <c r="B105" s="154"/>
      <c r="C105" s="155"/>
      <c r="D105" s="155"/>
      <c r="E105" s="155"/>
      <c r="F105" s="155"/>
      <c r="G105" s="156"/>
    </row>
    <row r="106" spans="1:8" ht="12.75" customHeight="1">
      <c r="A106" s="153"/>
      <c r="B106" s="158"/>
      <c r="C106" s="155"/>
      <c r="D106" s="155"/>
      <c r="E106" s="155"/>
      <c r="F106" s="155"/>
      <c r="G106" s="156"/>
      <c r="H106" s="159"/>
    </row>
    <row r="107" spans="1:8" ht="12.75" customHeight="1">
      <c r="A107" s="153"/>
      <c r="B107" s="158"/>
      <c r="C107" s="155"/>
      <c r="D107" s="155"/>
      <c r="E107" s="155"/>
      <c r="F107" s="155"/>
      <c r="G107" s="156"/>
      <c r="H107" s="159"/>
    </row>
    <row r="108" spans="1:8" ht="6.75" customHeight="1">
      <c r="A108" s="153"/>
      <c r="B108" s="155"/>
      <c r="C108" s="155"/>
      <c r="D108" s="155"/>
      <c r="E108" s="155"/>
      <c r="F108" s="155"/>
      <c r="G108" s="160"/>
      <c r="H108" s="159"/>
    </row>
    <row r="109" spans="1:8" ht="14.25">
      <c r="A109" s="161"/>
      <c r="B109" s="162"/>
      <c r="C109" s="162"/>
      <c r="D109" s="162"/>
      <c r="E109" s="162"/>
      <c r="F109" s="162"/>
      <c r="G109" s="163"/>
      <c r="H109" s="159"/>
    </row>
    <row r="110" spans="1:8" ht="6.75" customHeight="1">
      <c r="A110" s="161"/>
      <c r="B110" s="164"/>
      <c r="C110" s="164"/>
      <c r="D110" s="164"/>
      <c r="E110" s="164"/>
      <c r="F110" s="164"/>
      <c r="G110" s="165"/>
      <c r="H110" s="159"/>
    </row>
    <row r="111" spans="1:8" ht="12.75" customHeight="1">
      <c r="A111" s="153"/>
      <c r="B111" s="158"/>
      <c r="C111" s="155"/>
      <c r="D111" s="155"/>
      <c r="E111" s="155"/>
      <c r="F111" s="155"/>
      <c r="G111" s="156"/>
      <c r="H111" s="159"/>
    </row>
    <row r="112" spans="1:8" ht="12.75" customHeight="1">
      <c r="A112" s="153"/>
      <c r="B112" s="158"/>
      <c r="C112" s="155"/>
      <c r="D112" s="155"/>
      <c r="E112" s="155"/>
      <c r="F112" s="155"/>
      <c r="G112" s="156"/>
      <c r="H112" s="159"/>
    </row>
    <row r="113" spans="1:8" ht="12.75" customHeight="1">
      <c r="A113" s="153"/>
      <c r="B113" s="158"/>
      <c r="C113" s="155"/>
      <c r="D113" s="155"/>
      <c r="E113" s="155"/>
      <c r="F113" s="155"/>
      <c r="G113" s="156"/>
      <c r="H113" s="159"/>
    </row>
    <row r="114" spans="1:8" ht="12.75" customHeight="1">
      <c r="A114" s="153"/>
      <c r="B114" s="158"/>
      <c r="C114" s="155"/>
      <c r="D114" s="155"/>
      <c r="E114" s="155"/>
      <c r="F114" s="155"/>
      <c r="G114" s="156"/>
      <c r="H114" s="159"/>
    </row>
    <row r="115" spans="1:8" ht="12.75" customHeight="1">
      <c r="A115" s="153"/>
      <c r="B115" s="158"/>
      <c r="C115" s="155"/>
      <c r="D115" s="155"/>
      <c r="E115" s="155"/>
      <c r="F115" s="155"/>
      <c r="G115" s="156"/>
      <c r="H115" s="159"/>
    </row>
    <row r="116" spans="1:8" ht="12.75" customHeight="1">
      <c r="A116" s="153"/>
      <c r="B116" s="158"/>
      <c r="C116" s="155"/>
      <c r="D116" s="155"/>
      <c r="E116" s="155"/>
      <c r="F116" s="155"/>
      <c r="G116" s="156"/>
      <c r="H116" s="159"/>
    </row>
    <row r="117" spans="1:8" ht="12.75" customHeight="1">
      <c r="A117" s="153"/>
      <c r="B117" s="158"/>
      <c r="C117" s="155"/>
      <c r="D117" s="155"/>
      <c r="E117" s="155"/>
      <c r="F117" s="155"/>
      <c r="G117" s="156"/>
      <c r="H117" s="159"/>
    </row>
    <row r="118" spans="1:8" ht="12.75" customHeight="1">
      <c r="A118" s="153"/>
      <c r="B118" s="158"/>
      <c r="C118" s="155"/>
      <c r="D118" s="155"/>
      <c r="E118" s="155"/>
      <c r="F118" s="155"/>
      <c r="G118" s="156"/>
      <c r="H118" s="159"/>
    </row>
    <row r="119" spans="1:8" ht="12.75" customHeight="1">
      <c r="A119" s="153"/>
      <c r="B119" s="158"/>
      <c r="C119" s="155"/>
      <c r="D119" s="155"/>
      <c r="E119" s="155"/>
      <c r="F119" s="155"/>
      <c r="G119" s="156"/>
      <c r="H119" s="159"/>
    </row>
    <row r="120" spans="1:8" ht="12.75" customHeight="1">
      <c r="A120" s="153"/>
      <c r="B120" s="158"/>
      <c r="C120" s="155"/>
      <c r="D120" s="155"/>
      <c r="E120" s="155"/>
      <c r="F120" s="155"/>
      <c r="G120" s="156"/>
      <c r="H120" s="159"/>
    </row>
    <row r="121" spans="1:8" ht="12.75" customHeight="1">
      <c r="A121" s="153"/>
      <c r="B121" s="158"/>
      <c r="C121" s="155"/>
      <c r="D121" s="155"/>
      <c r="E121" s="155"/>
      <c r="F121" s="155"/>
      <c r="G121" s="156"/>
      <c r="H121" s="159"/>
    </row>
    <row r="122" spans="1:8" ht="12.75" customHeight="1">
      <c r="A122" s="153"/>
      <c r="B122" s="158"/>
      <c r="C122" s="155"/>
      <c r="D122" s="155"/>
      <c r="E122" s="155"/>
      <c r="F122" s="155"/>
      <c r="G122" s="156"/>
      <c r="H122" s="159"/>
    </row>
    <row r="123" spans="1:8" ht="54.75" customHeight="1">
      <c r="A123" s="224"/>
      <c r="B123" s="224"/>
      <c r="C123" s="224"/>
      <c r="D123" s="224"/>
      <c r="E123" s="224"/>
      <c r="F123" s="224"/>
      <c r="G123" s="224"/>
      <c r="H123" s="159"/>
    </row>
    <row r="124" spans="1:7" ht="15" customHeight="1">
      <c r="A124" s="166"/>
      <c r="B124" s="166"/>
      <c r="C124" s="166"/>
      <c r="D124" s="166"/>
      <c r="E124" s="166"/>
      <c r="F124" s="166"/>
      <c r="G124" s="166"/>
    </row>
    <row r="125" spans="1:7" ht="15" customHeight="1">
      <c r="A125" s="167"/>
      <c r="B125" s="167"/>
      <c r="C125" s="167"/>
      <c r="D125" s="167"/>
      <c r="E125" s="167"/>
      <c r="F125" s="167"/>
      <c r="G125" s="167"/>
    </row>
    <row r="126" spans="1:7" ht="15" customHeight="1">
      <c r="A126" s="154"/>
      <c r="B126" s="154"/>
      <c r="C126" s="154"/>
      <c r="D126" s="154"/>
      <c r="E126" s="154"/>
      <c r="F126" s="154"/>
      <c r="G126" s="154"/>
    </row>
    <row r="127" spans="1:7" ht="10.5" customHeight="1">
      <c r="A127" s="168"/>
      <c r="C127" s="159"/>
      <c r="D127" s="159"/>
      <c r="E127" s="159"/>
      <c r="F127" s="159"/>
      <c r="G127" s="159"/>
    </row>
    <row r="128" spans="1:7" ht="10.5" customHeight="1">
      <c r="A128" s="168"/>
      <c r="C128" s="159"/>
      <c r="D128" s="159"/>
      <c r="E128" s="159"/>
      <c r="F128" s="159"/>
      <c r="G128" s="159"/>
    </row>
    <row r="129" spans="1:7" ht="10.5" customHeight="1">
      <c r="A129" s="168"/>
      <c r="C129" s="159"/>
      <c r="D129" s="159"/>
      <c r="E129" s="159"/>
      <c r="F129" s="159"/>
      <c r="G129" s="159"/>
    </row>
    <row r="130" spans="1:7" ht="10.5" customHeight="1">
      <c r="A130" s="152"/>
      <c r="B130" s="17"/>
      <c r="C130" s="159"/>
      <c r="D130" s="159"/>
      <c r="E130" s="159"/>
      <c r="F130" s="159"/>
      <c r="G130" s="159"/>
    </row>
    <row r="131" ht="10.5" customHeight="1"/>
  </sheetData>
  <sheetProtection/>
  <mergeCells count="5">
    <mergeCell ref="A123:G123"/>
    <mergeCell ref="C13:H13"/>
    <mergeCell ref="C15:H15"/>
    <mergeCell ref="A64:H64"/>
    <mergeCell ref="C40:E40"/>
  </mergeCells>
  <printOptions/>
  <pageMargins left="0.7480314960629921" right="0.7480314960629921" top="1.5392519685039372" bottom="0.984251968503937" header="0.31496062992125984" footer="0.31496062992125984"/>
  <pageSetup horizontalDpi="300" verticalDpi="300" orientation="portrait" scale="95" r:id="rId2"/>
  <rowBreaks count="2" manualBreakCount="2">
    <brk id="41" max="7" man="1"/>
    <brk id="84" max="7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8:I41"/>
  <sheetViews>
    <sheetView view="pageBreakPreview" zoomScaleSheetLayoutView="100" zoomScalePageLayoutView="0" workbookViewId="0" topLeftCell="A1">
      <selection activeCell="J1" sqref="J1"/>
    </sheetView>
  </sheetViews>
  <sheetFormatPr defaultColWidth="11.421875" defaultRowHeight="12.75"/>
  <sheetData>
    <row r="18" ht="12.75">
      <c r="D18" t="s">
        <v>173</v>
      </c>
    </row>
    <row r="31" spans="1:9" ht="12.75">
      <c r="A31" s="18"/>
      <c r="B31" s="18"/>
      <c r="C31" s="18"/>
      <c r="D31" s="18"/>
      <c r="E31" s="18"/>
      <c r="F31" s="18"/>
      <c r="G31" s="18"/>
      <c r="H31" s="18"/>
      <c r="I31" s="18"/>
    </row>
    <row r="41" ht="12.75">
      <c r="D41" s="25"/>
    </row>
  </sheetData>
  <sheetProtection/>
  <printOptions horizontalCentered="1"/>
  <pageMargins left="0.7480314960629921" right="0.7480314960629921" top="0.984251968503937" bottom="0.984251968503937" header="0.31496062992125984" footer="0.31496062992125984"/>
  <pageSetup fitToHeight="1" fitToWidth="1" orientation="portrait" scale="87" r:id="rId2"/>
  <headerFooter>
    <oddHeader>&amp;LODEPA</oddHeader>
    <oddFooter>&amp;C10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D1:K37"/>
  <sheetViews>
    <sheetView showZeros="0" view="pageBreakPreview" zoomScaleSheetLayoutView="100" zoomScalePageLayoutView="0" workbookViewId="0" topLeftCell="A1">
      <selection activeCell="K1" sqref="K1"/>
    </sheetView>
  </sheetViews>
  <sheetFormatPr defaultColWidth="11.421875" defaultRowHeight="12.75" customHeight="1"/>
  <cols>
    <col min="1" max="16384" width="11.421875" style="3" customWidth="1"/>
  </cols>
  <sheetData>
    <row r="1" ht="12.75" customHeight="1">
      <c r="K1" s="21"/>
    </row>
    <row r="18" ht="12.75" customHeight="1">
      <c r="D18" s="3" t="s">
        <v>173</v>
      </c>
    </row>
    <row r="37" ht="12.75" customHeight="1">
      <c r="D37" s="26"/>
    </row>
  </sheetData>
  <sheetProtection/>
  <printOptions/>
  <pageMargins left="0.7480314960629921" right="0.7480314960629921" top="0.984251968503937" bottom="0.984251968503937" header="0.31496062992125984" footer="0.31496062992125984"/>
  <pageSetup fitToHeight="1" fitToWidth="1" orientation="portrait" scale="76" r:id="rId2"/>
  <headerFooter>
    <oddHeader>&amp;LODEPA</oddHeader>
    <oddFooter>&amp;C11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showZeros="0" view="pageBreakPreview" zoomScaleSheetLayoutView="100" zoomScalePageLayoutView="0" workbookViewId="0" topLeftCell="A34">
      <selection activeCell="E1" sqref="E1"/>
    </sheetView>
  </sheetViews>
  <sheetFormatPr defaultColWidth="11.421875" defaultRowHeight="12.75"/>
  <cols>
    <col min="1" max="1" width="41.421875" style="187" customWidth="1"/>
    <col min="2" max="2" width="13.140625" style="52" bestFit="1" customWidth="1"/>
    <col min="3" max="3" width="23.140625" style="188" customWidth="1"/>
    <col min="4" max="4" width="27.00390625" style="19" bestFit="1" customWidth="1"/>
    <col min="5" max="5" width="11.421875" style="19" customWidth="1"/>
    <col min="6" max="16384" width="11.421875" style="3" customWidth="1"/>
  </cols>
  <sheetData>
    <row r="1" spans="1:8" ht="12.75">
      <c r="A1" s="253" t="s">
        <v>118</v>
      </c>
      <c r="B1" s="253"/>
      <c r="C1" s="253"/>
      <c r="D1" s="253"/>
      <c r="E1" s="52"/>
      <c r="F1" s="52"/>
      <c r="G1" s="37"/>
      <c r="H1" s="37"/>
    </row>
    <row r="2" spans="1:8" ht="15" customHeight="1">
      <c r="A2" s="254" t="s">
        <v>171</v>
      </c>
      <c r="B2" s="254"/>
      <c r="C2" s="254"/>
      <c r="D2" s="254"/>
      <c r="E2" s="52"/>
      <c r="F2" s="52"/>
      <c r="G2" s="37"/>
      <c r="H2" s="37"/>
    </row>
    <row r="3" spans="1:8" s="21" customFormat="1" ht="15" customHeight="1">
      <c r="A3" s="255" t="s">
        <v>203</v>
      </c>
      <c r="B3" s="255"/>
      <c r="C3" s="255"/>
      <c r="D3" s="255"/>
      <c r="E3" s="52"/>
      <c r="F3" s="52"/>
      <c r="G3" s="38"/>
      <c r="H3" s="38"/>
    </row>
    <row r="4" spans="1:8" s="21" customFormat="1" ht="15" customHeight="1">
      <c r="A4" s="256" t="s">
        <v>208</v>
      </c>
      <c r="B4" s="256"/>
      <c r="C4" s="256"/>
      <c r="D4" s="256"/>
      <c r="E4" s="52"/>
      <c r="F4" s="52"/>
      <c r="G4" s="38"/>
      <c r="H4" s="38"/>
    </row>
    <row r="5" spans="1:8" s="21" customFormat="1" ht="15" customHeight="1">
      <c r="A5" s="169"/>
      <c r="B5" s="170"/>
      <c r="C5" s="171"/>
      <c r="D5" s="22"/>
      <c r="E5" s="52"/>
      <c r="F5" s="52"/>
      <c r="G5" s="38"/>
      <c r="H5" s="38"/>
    </row>
    <row r="6" spans="1:12" s="21" customFormat="1" ht="15" customHeight="1">
      <c r="A6" s="172" t="s">
        <v>40</v>
      </c>
      <c r="B6" s="208" t="s">
        <v>142</v>
      </c>
      <c r="C6" s="173" t="s">
        <v>143</v>
      </c>
      <c r="D6" s="174" t="s">
        <v>164</v>
      </c>
      <c r="E6" s="52"/>
      <c r="F6" s="52"/>
      <c r="G6" s="39"/>
      <c r="H6" s="39"/>
      <c r="I6" s="20"/>
      <c r="J6" s="20"/>
      <c r="K6" s="20"/>
      <c r="L6" s="20"/>
    </row>
    <row r="7" spans="1:12" s="21" customFormat="1" ht="15" customHeight="1">
      <c r="A7" s="250" t="s">
        <v>42</v>
      </c>
      <c r="B7" s="250"/>
      <c r="C7" s="250"/>
      <c r="D7" s="251"/>
      <c r="E7" s="52"/>
      <c r="F7" s="52"/>
      <c r="G7" s="39"/>
      <c r="H7" s="39"/>
      <c r="I7" s="20"/>
      <c r="J7" s="20"/>
      <c r="K7" s="20"/>
      <c r="L7" s="20"/>
    </row>
    <row r="8" spans="1:12" s="21" customFormat="1" ht="15" customHeight="1">
      <c r="A8" s="175" t="s">
        <v>43</v>
      </c>
      <c r="B8" s="176">
        <v>40</v>
      </c>
      <c r="C8" s="177">
        <v>265</v>
      </c>
      <c r="D8" s="178">
        <f>C8/555.4</f>
        <v>0.47713359740727407</v>
      </c>
      <c r="E8" s="52"/>
      <c r="F8" s="52"/>
      <c r="G8" s="39"/>
      <c r="H8" s="39"/>
      <c r="I8" s="20"/>
      <c r="J8" s="20"/>
      <c r="K8" s="20"/>
      <c r="L8" s="20"/>
    </row>
    <row r="9" spans="1:12" s="21" customFormat="1" ht="15" customHeight="1">
      <c r="A9" s="175" t="s">
        <v>99</v>
      </c>
      <c r="B9" s="176">
        <v>40</v>
      </c>
      <c r="C9" s="177">
        <v>272.5</v>
      </c>
      <c r="D9" s="177">
        <f aca="true" t="shared" si="0" ref="D9:D25">C9/555.4</f>
        <v>0.4906373784659705</v>
      </c>
      <c r="E9" s="52"/>
      <c r="F9" s="52"/>
      <c r="G9" s="39"/>
      <c r="H9" s="39"/>
      <c r="I9" s="20"/>
      <c r="J9" s="20"/>
      <c r="K9" s="20"/>
      <c r="L9" s="20"/>
    </row>
    <row r="10" spans="1:12" s="21" customFormat="1" ht="15" customHeight="1">
      <c r="A10" s="175" t="s">
        <v>44</v>
      </c>
      <c r="B10" s="176">
        <v>40</v>
      </c>
      <c r="C10" s="177">
        <v>251.5</v>
      </c>
      <c r="D10" s="177">
        <f t="shared" si="0"/>
        <v>0.4528267915016205</v>
      </c>
      <c r="E10" s="52"/>
      <c r="F10" s="52"/>
      <c r="G10" s="39"/>
      <c r="H10" s="39"/>
      <c r="I10" s="20"/>
      <c r="J10" s="20"/>
      <c r="K10" s="20"/>
      <c r="L10" s="20"/>
    </row>
    <row r="11" spans="1:12" s="21" customFormat="1" ht="15" customHeight="1">
      <c r="A11" s="175" t="s">
        <v>112</v>
      </c>
      <c r="B11" s="176">
        <v>40</v>
      </c>
      <c r="C11" s="177">
        <v>259</v>
      </c>
      <c r="D11" s="177">
        <f t="shared" si="0"/>
        <v>0.4663305725603169</v>
      </c>
      <c r="E11" s="52"/>
      <c r="F11" s="52"/>
      <c r="G11" s="39"/>
      <c r="H11" s="39"/>
      <c r="I11" s="20"/>
      <c r="J11" s="20"/>
      <c r="K11" s="20"/>
      <c r="L11" s="20"/>
    </row>
    <row r="12" spans="1:12" s="21" customFormat="1" ht="15" customHeight="1">
      <c r="A12" s="175" t="s">
        <v>45</v>
      </c>
      <c r="B12" s="176">
        <v>40</v>
      </c>
      <c r="C12" s="177">
        <v>256.5</v>
      </c>
      <c r="D12" s="177">
        <f t="shared" si="0"/>
        <v>0.4618293122074181</v>
      </c>
      <c r="E12" s="52"/>
      <c r="F12" s="52"/>
      <c r="G12" s="39"/>
      <c r="H12" s="39"/>
      <c r="I12" s="20"/>
      <c r="J12" s="20"/>
      <c r="K12" s="20"/>
      <c r="L12" s="20"/>
    </row>
    <row r="13" spans="1:12" s="21" customFormat="1" ht="15" customHeight="1">
      <c r="A13" s="175" t="s">
        <v>100</v>
      </c>
      <c r="B13" s="176">
        <v>40</v>
      </c>
      <c r="C13" s="177">
        <v>258</v>
      </c>
      <c r="D13" s="177">
        <f t="shared" si="0"/>
        <v>0.4645300684191574</v>
      </c>
      <c r="E13" s="52"/>
      <c r="F13" s="52"/>
      <c r="G13" s="39"/>
      <c r="H13" s="39"/>
      <c r="I13" s="20"/>
      <c r="J13" s="20"/>
      <c r="K13" s="20"/>
      <c r="L13" s="20"/>
    </row>
    <row r="14" spans="1:12" s="21" customFormat="1" ht="15" customHeight="1">
      <c r="A14" s="175" t="s">
        <v>67</v>
      </c>
      <c r="B14" s="176">
        <v>40</v>
      </c>
      <c r="C14" s="177">
        <v>232</v>
      </c>
      <c r="D14" s="177">
        <f t="shared" si="0"/>
        <v>0.4177169607490097</v>
      </c>
      <c r="E14" s="179"/>
      <c r="F14" s="39"/>
      <c r="G14" s="39"/>
      <c r="H14" s="39"/>
      <c r="I14" s="20"/>
      <c r="J14" s="20"/>
      <c r="K14" s="20"/>
      <c r="L14" s="20"/>
    </row>
    <row r="15" spans="1:12" s="21" customFormat="1" ht="15" customHeight="1">
      <c r="A15" s="175" t="s">
        <v>101</v>
      </c>
      <c r="B15" s="176">
        <v>40</v>
      </c>
      <c r="C15" s="177">
        <v>239.5</v>
      </c>
      <c r="D15" s="177">
        <f t="shared" si="0"/>
        <v>0.4312207418077062</v>
      </c>
      <c r="E15" s="176"/>
      <c r="F15" s="20"/>
      <c r="G15" s="20"/>
      <c r="H15" s="20"/>
      <c r="I15" s="20"/>
      <c r="J15" s="20"/>
      <c r="K15" s="20"/>
      <c r="L15" s="20"/>
    </row>
    <row r="16" spans="1:12" s="21" customFormat="1" ht="15" customHeight="1">
      <c r="A16" s="175" t="s">
        <v>46</v>
      </c>
      <c r="B16" s="176">
        <v>40</v>
      </c>
      <c r="C16" s="177">
        <v>219</v>
      </c>
      <c r="D16" s="177">
        <f t="shared" si="0"/>
        <v>0.39431040691393593</v>
      </c>
      <c r="E16" s="176"/>
      <c r="F16" s="20"/>
      <c r="G16" s="20"/>
      <c r="H16" s="20"/>
      <c r="I16" s="20"/>
      <c r="J16" s="20"/>
      <c r="K16" s="20"/>
      <c r="L16" s="20"/>
    </row>
    <row r="17" spans="1:12" s="21" customFormat="1" ht="15" customHeight="1">
      <c r="A17" s="175" t="s">
        <v>102</v>
      </c>
      <c r="B17" s="176">
        <v>40</v>
      </c>
      <c r="C17" s="177">
        <v>226.5</v>
      </c>
      <c r="D17" s="177">
        <f t="shared" si="0"/>
        <v>0.40781418797263236</v>
      </c>
      <c r="E17" s="176"/>
      <c r="F17" s="20"/>
      <c r="G17" s="20"/>
      <c r="H17" s="20"/>
      <c r="I17" s="20"/>
      <c r="J17" s="20"/>
      <c r="K17" s="20"/>
      <c r="L17" s="20"/>
    </row>
    <row r="18" spans="1:12" s="21" customFormat="1" ht="15" customHeight="1">
      <c r="A18" s="175" t="s">
        <v>64</v>
      </c>
      <c r="B18" s="176">
        <v>40</v>
      </c>
      <c r="C18" s="177">
        <v>225</v>
      </c>
      <c r="D18" s="177">
        <f t="shared" si="0"/>
        <v>0.40511343176089304</v>
      </c>
      <c r="E18" s="176"/>
      <c r="F18" s="20"/>
      <c r="G18" s="20"/>
      <c r="H18" s="20"/>
      <c r="I18" s="20"/>
      <c r="J18" s="20"/>
      <c r="K18" s="20"/>
      <c r="L18" s="20"/>
    </row>
    <row r="19" spans="1:12" s="21" customFormat="1" ht="15" customHeight="1">
      <c r="A19" s="175" t="s">
        <v>88</v>
      </c>
      <c r="B19" s="176">
        <v>40</v>
      </c>
      <c r="C19" s="177">
        <v>234</v>
      </c>
      <c r="D19" s="177">
        <f t="shared" si="0"/>
        <v>0.4213179690313288</v>
      </c>
      <c r="E19" s="176"/>
      <c r="F19" s="20"/>
      <c r="G19" s="20"/>
      <c r="H19" s="20"/>
      <c r="I19" s="20"/>
      <c r="J19" s="20"/>
      <c r="K19" s="20"/>
      <c r="L19" s="20"/>
    </row>
    <row r="20" spans="1:12" s="21" customFormat="1" ht="15" customHeight="1">
      <c r="A20" s="175" t="s">
        <v>65</v>
      </c>
      <c r="B20" s="176">
        <v>40</v>
      </c>
      <c r="C20" s="177">
        <v>239</v>
      </c>
      <c r="D20" s="177">
        <f t="shared" si="0"/>
        <v>0.4303204897371264</v>
      </c>
      <c r="E20" s="176"/>
      <c r="F20" s="20"/>
      <c r="G20" s="20"/>
      <c r="H20" s="20"/>
      <c r="I20" s="20"/>
      <c r="J20" s="20"/>
      <c r="K20" s="20"/>
      <c r="L20" s="20"/>
    </row>
    <row r="21" spans="1:12" s="21" customFormat="1" ht="15" customHeight="1">
      <c r="A21" s="175" t="s">
        <v>66</v>
      </c>
      <c r="B21" s="176">
        <v>40</v>
      </c>
      <c r="C21" s="177">
        <v>219</v>
      </c>
      <c r="D21" s="177">
        <f t="shared" si="0"/>
        <v>0.39431040691393593</v>
      </c>
      <c r="E21" s="176"/>
      <c r="F21" s="20"/>
      <c r="G21" s="20"/>
      <c r="H21" s="20"/>
      <c r="I21" s="20"/>
      <c r="J21" s="20"/>
      <c r="K21" s="20"/>
      <c r="L21" s="20"/>
    </row>
    <row r="22" spans="1:12" s="21" customFormat="1" ht="15" customHeight="1">
      <c r="A22" s="175" t="s">
        <v>89</v>
      </c>
      <c r="B22" s="176">
        <v>40</v>
      </c>
      <c r="C22" s="177">
        <v>228</v>
      </c>
      <c r="D22" s="177">
        <f t="shared" si="0"/>
        <v>0.4105149441843716</v>
      </c>
      <c r="E22" s="176"/>
      <c r="F22" s="20"/>
      <c r="G22" s="20"/>
      <c r="H22" s="20"/>
      <c r="I22" s="20"/>
      <c r="J22" s="20"/>
      <c r="K22" s="20"/>
      <c r="L22" s="20"/>
    </row>
    <row r="23" spans="1:12" s="21" customFormat="1" ht="15" customHeight="1">
      <c r="A23" s="175" t="s">
        <v>103</v>
      </c>
      <c r="B23" s="176">
        <v>40</v>
      </c>
      <c r="C23" s="177">
        <v>238</v>
      </c>
      <c r="D23" s="177">
        <f t="shared" si="0"/>
        <v>0.4285199855959669</v>
      </c>
      <c r="E23" s="176"/>
      <c r="F23" s="20"/>
      <c r="G23" s="20"/>
      <c r="H23" s="20"/>
      <c r="I23" s="20"/>
      <c r="J23" s="20"/>
      <c r="K23" s="20"/>
      <c r="L23" s="20"/>
    </row>
    <row r="24" spans="1:12" s="21" customFormat="1" ht="15" customHeight="1">
      <c r="A24" s="175" t="s">
        <v>90</v>
      </c>
      <c r="B24" s="176">
        <v>40</v>
      </c>
      <c r="C24" s="177">
        <v>235</v>
      </c>
      <c r="D24" s="177">
        <f t="shared" si="0"/>
        <v>0.4231184731724883</v>
      </c>
      <c r="E24" s="176"/>
      <c r="F24" s="20"/>
      <c r="G24" s="20"/>
      <c r="H24" s="20"/>
      <c r="I24" s="20"/>
      <c r="J24" s="20"/>
      <c r="K24" s="20"/>
      <c r="L24" s="20"/>
    </row>
    <row r="25" spans="1:12" s="21" customFormat="1" ht="15" customHeight="1">
      <c r="A25" s="175" t="s">
        <v>104</v>
      </c>
      <c r="B25" s="176">
        <v>40</v>
      </c>
      <c r="C25" s="177">
        <v>245</v>
      </c>
      <c r="D25" s="180">
        <f t="shared" si="0"/>
        <v>0.44112351458408355</v>
      </c>
      <c r="E25" s="176"/>
      <c r="F25" s="20"/>
      <c r="G25" s="20"/>
      <c r="H25" s="20"/>
      <c r="I25" s="20"/>
      <c r="J25" s="20"/>
      <c r="K25" s="20"/>
      <c r="L25" s="20"/>
    </row>
    <row r="26" spans="1:12" s="21" customFormat="1" ht="15" customHeight="1">
      <c r="A26" s="250" t="s">
        <v>47</v>
      </c>
      <c r="B26" s="250"/>
      <c r="C26" s="250"/>
      <c r="D26" s="252"/>
      <c r="E26" s="22"/>
      <c r="F26" s="20"/>
      <c r="G26" s="20"/>
      <c r="H26" s="20"/>
      <c r="I26" s="20"/>
      <c r="J26" s="20"/>
      <c r="K26" s="20"/>
      <c r="L26" s="20"/>
    </row>
    <row r="27" spans="1:12" s="21" customFormat="1" ht="15" customHeight="1">
      <c r="A27" s="175" t="s">
        <v>105</v>
      </c>
      <c r="B27" s="176">
        <v>40</v>
      </c>
      <c r="C27" s="177">
        <v>252.5</v>
      </c>
      <c r="D27" s="178">
        <f>C27/555.4</f>
        <v>0.45462729564278</v>
      </c>
      <c r="E27" s="22"/>
      <c r="F27" s="20"/>
      <c r="G27" s="20"/>
      <c r="H27" s="20"/>
      <c r="I27" s="20"/>
      <c r="J27" s="20"/>
      <c r="K27" s="20"/>
      <c r="L27" s="20"/>
    </row>
    <row r="28" spans="1:12" s="21" customFormat="1" ht="15" customHeight="1">
      <c r="A28" s="175" t="s">
        <v>48</v>
      </c>
      <c r="B28" s="176">
        <v>40</v>
      </c>
      <c r="C28" s="177">
        <v>237</v>
      </c>
      <c r="D28" s="177">
        <f aca="true" t="shared" si="1" ref="D28:D36">C28/555.4</f>
        <v>0.42671948145480737</v>
      </c>
      <c r="E28" s="22"/>
      <c r="F28" s="20"/>
      <c r="G28" s="20"/>
      <c r="H28" s="20"/>
      <c r="I28" s="20"/>
      <c r="J28" s="20"/>
      <c r="K28" s="20"/>
      <c r="L28" s="20"/>
    </row>
    <row r="29" spans="1:12" s="21" customFormat="1" ht="15" customHeight="1">
      <c r="A29" s="175" t="s">
        <v>106</v>
      </c>
      <c r="B29" s="176">
        <v>40</v>
      </c>
      <c r="C29" s="177">
        <v>221.5</v>
      </c>
      <c r="D29" s="177">
        <f t="shared" si="1"/>
        <v>0.39881166726683476</v>
      </c>
      <c r="E29" s="22"/>
      <c r="F29" s="20"/>
      <c r="G29" s="20"/>
      <c r="H29" s="20"/>
      <c r="I29" s="20"/>
      <c r="J29" s="20"/>
      <c r="K29" s="20"/>
      <c r="L29" s="20"/>
    </row>
    <row r="30" spans="1:12" s="21" customFormat="1" ht="15" customHeight="1">
      <c r="A30" s="175" t="s">
        <v>49</v>
      </c>
      <c r="B30" s="176">
        <v>40</v>
      </c>
      <c r="C30" s="177">
        <v>221</v>
      </c>
      <c r="D30" s="177">
        <f t="shared" si="1"/>
        <v>0.39791141519625495</v>
      </c>
      <c r="E30" s="22"/>
      <c r="F30" s="20"/>
      <c r="G30" s="20"/>
      <c r="H30" s="20"/>
      <c r="I30" s="20"/>
      <c r="J30" s="20"/>
      <c r="K30" s="20"/>
      <c r="L30" s="20"/>
    </row>
    <row r="31" spans="1:12" s="21" customFormat="1" ht="15" customHeight="1">
      <c r="A31" s="175" t="s">
        <v>107</v>
      </c>
      <c r="B31" s="176">
        <v>40</v>
      </c>
      <c r="C31" s="177">
        <v>206.5</v>
      </c>
      <c r="D31" s="177">
        <f t="shared" si="1"/>
        <v>0.37180410514944184</v>
      </c>
      <c r="E31" s="22"/>
      <c r="F31" s="20"/>
      <c r="G31" s="20"/>
      <c r="H31" s="20"/>
      <c r="I31" s="20"/>
      <c r="J31" s="20"/>
      <c r="K31" s="20"/>
      <c r="L31" s="20"/>
    </row>
    <row r="32" spans="1:12" s="21" customFormat="1" ht="15" customHeight="1">
      <c r="A32" s="175" t="s">
        <v>50</v>
      </c>
      <c r="B32" s="176">
        <v>40</v>
      </c>
      <c r="C32" s="177">
        <v>210</v>
      </c>
      <c r="D32" s="177">
        <f t="shared" si="1"/>
        <v>0.3781058696435002</v>
      </c>
      <c r="E32" s="22"/>
      <c r="F32" s="20"/>
      <c r="G32" s="20"/>
      <c r="H32" s="20"/>
      <c r="I32" s="20"/>
      <c r="J32" s="20"/>
      <c r="K32" s="20"/>
      <c r="L32" s="20"/>
    </row>
    <row r="33" spans="1:12" s="21" customFormat="1" ht="15" customHeight="1">
      <c r="A33" s="175" t="s">
        <v>108</v>
      </c>
      <c r="B33" s="176">
        <v>40</v>
      </c>
      <c r="C33" s="177">
        <v>207</v>
      </c>
      <c r="D33" s="177">
        <f t="shared" si="1"/>
        <v>0.3727043572200216</v>
      </c>
      <c r="E33" s="22"/>
      <c r="F33" s="20"/>
      <c r="G33" s="20"/>
      <c r="H33" s="20"/>
      <c r="I33" s="20"/>
      <c r="J33" s="20"/>
      <c r="K33" s="20"/>
      <c r="L33" s="20"/>
    </row>
    <row r="34" spans="1:12" s="21" customFormat="1" ht="15" customHeight="1">
      <c r="A34" s="175" t="s">
        <v>51</v>
      </c>
      <c r="B34" s="176">
        <v>40</v>
      </c>
      <c r="C34" s="177">
        <v>203</v>
      </c>
      <c r="D34" s="177">
        <f t="shared" si="1"/>
        <v>0.3655023406553835</v>
      </c>
      <c r="E34" s="22"/>
      <c r="F34" s="20"/>
      <c r="G34" s="20"/>
      <c r="H34" s="20"/>
      <c r="I34" s="20"/>
      <c r="J34" s="20"/>
      <c r="K34" s="20"/>
      <c r="L34" s="20"/>
    </row>
    <row r="35" spans="1:12" s="21" customFormat="1" ht="15" customHeight="1">
      <c r="A35" s="175" t="s">
        <v>109</v>
      </c>
      <c r="B35" s="176">
        <v>40</v>
      </c>
      <c r="C35" s="177">
        <v>218</v>
      </c>
      <c r="D35" s="177">
        <f t="shared" si="1"/>
        <v>0.3925099027727764</v>
      </c>
      <c r="E35" s="22"/>
      <c r="F35" s="20"/>
      <c r="G35" s="20"/>
      <c r="H35" s="20"/>
      <c r="I35" s="20"/>
      <c r="J35" s="20"/>
      <c r="K35" s="20"/>
      <c r="L35" s="20"/>
    </row>
    <row r="36" spans="1:12" s="21" customFormat="1" ht="15" customHeight="1">
      <c r="A36" s="175" t="s">
        <v>122</v>
      </c>
      <c r="B36" s="176">
        <v>40</v>
      </c>
      <c r="C36" s="177">
        <v>214</v>
      </c>
      <c r="D36" s="180">
        <f t="shared" si="1"/>
        <v>0.3853078862081383</v>
      </c>
      <c r="E36" s="22"/>
      <c r="F36" s="20"/>
      <c r="G36" s="20"/>
      <c r="H36" s="20"/>
      <c r="I36" s="20"/>
      <c r="J36" s="20"/>
      <c r="K36" s="20"/>
      <c r="L36" s="20"/>
    </row>
    <row r="37" spans="1:12" s="21" customFormat="1" ht="15" customHeight="1">
      <c r="A37" s="251" t="s">
        <v>52</v>
      </c>
      <c r="B37" s="251"/>
      <c r="C37" s="251"/>
      <c r="D37" s="252"/>
      <c r="E37" s="22"/>
      <c r="F37" s="20"/>
      <c r="G37" s="20"/>
      <c r="H37" s="20"/>
      <c r="I37" s="20"/>
      <c r="J37" s="20"/>
      <c r="K37" s="20"/>
      <c r="L37" s="20"/>
    </row>
    <row r="38" spans="1:12" s="21" customFormat="1" ht="12.75">
      <c r="A38" s="72" t="s">
        <v>68</v>
      </c>
      <c r="B38" s="181" t="s">
        <v>70</v>
      </c>
      <c r="C38" s="178">
        <v>206.5</v>
      </c>
      <c r="D38" s="178">
        <f>C38/555.4</f>
        <v>0.37180410514944184</v>
      </c>
      <c r="E38" s="22"/>
      <c r="F38" s="20"/>
      <c r="G38" s="20"/>
      <c r="H38" s="20"/>
      <c r="I38" s="20"/>
      <c r="J38" s="20"/>
      <c r="K38" s="20"/>
      <c r="L38" s="20"/>
    </row>
    <row r="39" spans="1:12" s="21" customFormat="1" ht="12.75">
      <c r="A39" s="175" t="s">
        <v>69</v>
      </c>
      <c r="B39" s="182" t="s">
        <v>70</v>
      </c>
      <c r="C39" s="177">
        <v>186.5</v>
      </c>
      <c r="D39" s="177">
        <f aca="true" t="shared" si="2" ref="D39:D49">C39/555.4</f>
        <v>0.3357940223262514</v>
      </c>
      <c r="E39" s="22"/>
      <c r="F39" s="20"/>
      <c r="G39" s="20"/>
      <c r="H39" s="20"/>
      <c r="I39" s="20"/>
      <c r="J39" s="20"/>
      <c r="K39" s="20"/>
      <c r="L39" s="20"/>
    </row>
    <row r="40" spans="1:12" s="21" customFormat="1" ht="12.75">
      <c r="A40" s="175" t="s">
        <v>72</v>
      </c>
      <c r="B40" s="182">
        <v>50</v>
      </c>
      <c r="C40" s="177">
        <v>195.5</v>
      </c>
      <c r="D40" s="177">
        <f t="shared" si="2"/>
        <v>0.3519985595966871</v>
      </c>
      <c r="E40" s="22"/>
      <c r="F40" s="20"/>
      <c r="G40" s="20"/>
      <c r="H40" s="20"/>
      <c r="I40" s="20"/>
      <c r="J40" s="20"/>
      <c r="K40" s="20"/>
      <c r="L40" s="20"/>
    </row>
    <row r="41" spans="1:12" s="21" customFormat="1" ht="15" customHeight="1">
      <c r="A41" s="175" t="s">
        <v>53</v>
      </c>
      <c r="B41" s="182">
        <v>50</v>
      </c>
      <c r="C41" s="177">
        <v>186</v>
      </c>
      <c r="D41" s="177">
        <f t="shared" si="2"/>
        <v>0.3348937702556716</v>
      </c>
      <c r="E41" s="22"/>
      <c r="F41" s="20"/>
      <c r="G41" s="20"/>
      <c r="H41" s="20"/>
      <c r="I41" s="20"/>
      <c r="J41" s="20"/>
      <c r="K41" s="20"/>
      <c r="L41" s="20"/>
    </row>
    <row r="42" spans="1:12" s="21" customFormat="1" ht="15" customHeight="1">
      <c r="A42" s="175" t="s">
        <v>54</v>
      </c>
      <c r="B42" s="182">
        <v>50</v>
      </c>
      <c r="C42" s="177">
        <v>188</v>
      </c>
      <c r="D42" s="177">
        <f t="shared" si="2"/>
        <v>0.33849477853799065</v>
      </c>
      <c r="E42" s="22"/>
      <c r="F42" s="20"/>
      <c r="G42" s="20"/>
      <c r="H42" s="20"/>
      <c r="I42" s="20"/>
      <c r="J42" s="20"/>
      <c r="K42" s="20"/>
      <c r="L42" s="20"/>
    </row>
    <row r="43" spans="1:12" s="21" customFormat="1" ht="15" customHeight="1">
      <c r="A43" s="175" t="s">
        <v>55</v>
      </c>
      <c r="B43" s="182">
        <v>50</v>
      </c>
      <c r="C43" s="177">
        <v>186</v>
      </c>
      <c r="D43" s="177">
        <f t="shared" si="2"/>
        <v>0.3348937702556716</v>
      </c>
      <c r="E43" s="22"/>
      <c r="F43" s="20"/>
      <c r="G43" s="20"/>
      <c r="H43" s="20"/>
      <c r="I43" s="20"/>
      <c r="J43" s="20"/>
      <c r="K43" s="20"/>
      <c r="L43" s="20"/>
    </row>
    <row r="44" spans="1:12" s="21" customFormat="1" ht="15" customHeight="1">
      <c r="A44" s="175" t="s">
        <v>56</v>
      </c>
      <c r="B44" s="182">
        <v>50</v>
      </c>
      <c r="C44" s="177">
        <v>182</v>
      </c>
      <c r="D44" s="177">
        <f t="shared" si="2"/>
        <v>0.3276917536910335</v>
      </c>
      <c r="E44" s="22"/>
      <c r="F44" s="20"/>
      <c r="G44" s="20"/>
      <c r="H44" s="20"/>
      <c r="I44" s="20"/>
      <c r="J44" s="20"/>
      <c r="K44" s="20"/>
      <c r="L44" s="20"/>
    </row>
    <row r="45" spans="1:12" s="21" customFormat="1" ht="15" customHeight="1">
      <c r="A45" s="175" t="s">
        <v>57</v>
      </c>
      <c r="B45" s="182">
        <v>50</v>
      </c>
      <c r="C45" s="177">
        <v>178</v>
      </c>
      <c r="D45" s="177">
        <f t="shared" si="2"/>
        <v>0.3204897371263954</v>
      </c>
      <c r="E45" s="22"/>
      <c r="F45" s="20"/>
      <c r="G45" s="20"/>
      <c r="H45" s="20"/>
      <c r="I45" s="20"/>
      <c r="J45" s="20"/>
      <c r="K45" s="20"/>
      <c r="L45" s="20"/>
    </row>
    <row r="46" spans="1:12" s="21" customFormat="1" ht="15" customHeight="1">
      <c r="A46" s="175" t="s">
        <v>58</v>
      </c>
      <c r="B46" s="182">
        <v>50</v>
      </c>
      <c r="C46" s="177">
        <v>173</v>
      </c>
      <c r="D46" s="177">
        <f t="shared" si="2"/>
        <v>0.3114872164205978</v>
      </c>
      <c r="E46" s="22"/>
      <c r="F46" s="20"/>
      <c r="G46" s="20"/>
      <c r="H46" s="20"/>
      <c r="I46" s="20"/>
      <c r="J46" s="20"/>
      <c r="K46" s="20"/>
      <c r="L46" s="20"/>
    </row>
    <row r="47" spans="1:12" s="21" customFormat="1" ht="15" customHeight="1">
      <c r="A47" s="175" t="s">
        <v>59</v>
      </c>
      <c r="B47" s="182">
        <v>50</v>
      </c>
      <c r="C47" s="177">
        <v>273</v>
      </c>
      <c r="D47" s="177">
        <f t="shared" si="2"/>
        <v>0.49153763053655025</v>
      </c>
      <c r="E47" s="22"/>
      <c r="F47" s="20"/>
      <c r="G47" s="20"/>
      <c r="H47" s="20"/>
      <c r="I47" s="20"/>
      <c r="J47" s="20"/>
      <c r="K47" s="20"/>
      <c r="L47" s="20"/>
    </row>
    <row r="48" spans="1:12" s="21" customFormat="1" ht="15" customHeight="1">
      <c r="A48" s="67" t="s">
        <v>71</v>
      </c>
      <c r="B48" s="182">
        <v>25</v>
      </c>
      <c r="C48" s="177" t="s">
        <v>163</v>
      </c>
      <c r="D48" s="177" t="s">
        <v>163</v>
      </c>
      <c r="E48" s="22"/>
      <c r="F48" s="20"/>
      <c r="G48" s="20"/>
      <c r="H48" s="20"/>
      <c r="I48" s="20"/>
      <c r="J48" s="23"/>
      <c r="K48" s="20"/>
      <c r="L48" s="20"/>
    </row>
    <row r="49" spans="1:12" s="21" customFormat="1" ht="15" customHeight="1">
      <c r="A49" s="70" t="s">
        <v>73</v>
      </c>
      <c r="B49" s="183">
        <v>40</v>
      </c>
      <c r="C49" s="180">
        <v>390</v>
      </c>
      <c r="D49" s="180">
        <f t="shared" si="2"/>
        <v>0.7021966150522146</v>
      </c>
      <c r="E49" s="22"/>
      <c r="F49" s="20"/>
      <c r="G49" s="20"/>
      <c r="H49" s="20"/>
      <c r="I49" s="20"/>
      <c r="J49" s="20"/>
      <c r="K49" s="20"/>
      <c r="L49" s="20"/>
    </row>
    <row r="50" spans="1:12" s="21" customFormat="1" ht="15" customHeight="1">
      <c r="A50" s="257" t="s">
        <v>60</v>
      </c>
      <c r="B50" s="257"/>
      <c r="C50" s="257"/>
      <c r="D50" s="252"/>
      <c r="E50" s="22"/>
      <c r="F50" s="20"/>
      <c r="G50" s="20"/>
      <c r="H50" s="20"/>
      <c r="I50" s="20"/>
      <c r="J50" s="20"/>
      <c r="K50" s="20"/>
      <c r="L50" s="20"/>
    </row>
    <row r="51" spans="1:12" s="21" customFormat="1" ht="15" customHeight="1">
      <c r="A51" s="72" t="s">
        <v>61</v>
      </c>
      <c r="B51" s="73">
        <v>40</v>
      </c>
      <c r="C51" s="178">
        <v>261</v>
      </c>
      <c r="D51" s="178">
        <f>C51/555.4</f>
        <v>0.469931580842636</v>
      </c>
      <c r="E51" s="22"/>
      <c r="F51" s="20"/>
      <c r="G51" s="20"/>
      <c r="H51" s="20"/>
      <c r="I51" s="20"/>
      <c r="J51" s="20"/>
      <c r="K51" s="20"/>
      <c r="L51" s="20"/>
    </row>
    <row r="52" spans="1:12" s="21" customFormat="1" ht="15" customHeight="1">
      <c r="A52" s="43" t="s">
        <v>63</v>
      </c>
      <c r="B52" s="184">
        <v>40</v>
      </c>
      <c r="C52" s="177">
        <v>261</v>
      </c>
      <c r="D52" s="177">
        <f aca="true" t="shared" si="3" ref="D52:D58">C52/555.4</f>
        <v>0.469931580842636</v>
      </c>
      <c r="E52" s="22"/>
      <c r="F52" s="20"/>
      <c r="G52" s="20"/>
      <c r="H52" s="20"/>
      <c r="I52" s="20"/>
      <c r="J52" s="20"/>
      <c r="K52" s="20"/>
      <c r="L52" s="20"/>
    </row>
    <row r="53" spans="1:12" s="21" customFormat="1" ht="15" customHeight="1">
      <c r="A53" s="175" t="s">
        <v>62</v>
      </c>
      <c r="B53" s="176">
        <v>40</v>
      </c>
      <c r="C53" s="177">
        <v>249</v>
      </c>
      <c r="D53" s="177">
        <f t="shared" si="3"/>
        <v>0.44832553114872165</v>
      </c>
      <c r="E53" s="22"/>
      <c r="F53" s="20"/>
      <c r="G53" s="20"/>
      <c r="H53" s="20"/>
      <c r="I53" s="20"/>
      <c r="J53" s="20"/>
      <c r="K53" s="20"/>
      <c r="L53" s="20"/>
    </row>
    <row r="54" spans="1:12" s="21" customFormat="1" ht="15" customHeight="1">
      <c r="A54" s="175" t="s">
        <v>77</v>
      </c>
      <c r="B54" s="67"/>
      <c r="C54" s="177">
        <v>164</v>
      </c>
      <c r="D54" s="177">
        <f t="shared" si="3"/>
        <v>0.29528267915016204</v>
      </c>
      <c r="E54" s="22"/>
      <c r="F54" s="20"/>
      <c r="G54" s="20"/>
      <c r="H54" s="20"/>
      <c r="I54" s="20"/>
      <c r="J54" s="20"/>
      <c r="K54" s="20"/>
      <c r="L54" s="20"/>
    </row>
    <row r="55" spans="1:12" s="21" customFormat="1" ht="15" customHeight="1">
      <c r="A55" s="175" t="s">
        <v>74</v>
      </c>
      <c r="B55" s="176">
        <v>40</v>
      </c>
      <c r="C55" s="177">
        <v>142</v>
      </c>
      <c r="D55" s="177">
        <f t="shared" si="3"/>
        <v>0.2556715880446525</v>
      </c>
      <c r="E55" s="22"/>
      <c r="F55" s="20"/>
      <c r="G55" s="20"/>
      <c r="H55" s="20"/>
      <c r="I55" s="20"/>
      <c r="J55" s="20"/>
      <c r="K55" s="20"/>
      <c r="L55" s="20"/>
    </row>
    <row r="56" spans="1:12" s="21" customFormat="1" ht="15" customHeight="1">
      <c r="A56" s="175" t="s">
        <v>76</v>
      </c>
      <c r="B56" s="176">
        <v>50</v>
      </c>
      <c r="C56" s="177">
        <v>48</v>
      </c>
      <c r="D56" s="177">
        <f t="shared" si="3"/>
        <v>0.08642419877565719</v>
      </c>
      <c r="E56" s="22"/>
      <c r="F56" s="20"/>
      <c r="G56" s="20"/>
      <c r="H56" s="20"/>
      <c r="I56" s="20"/>
      <c r="J56" s="20"/>
      <c r="K56" s="20"/>
      <c r="L56" s="20"/>
    </row>
    <row r="57" spans="1:12" s="21" customFormat="1" ht="15" customHeight="1">
      <c r="A57" s="175" t="s">
        <v>75</v>
      </c>
      <c r="B57" s="176">
        <v>50</v>
      </c>
      <c r="C57" s="177">
        <v>48</v>
      </c>
      <c r="D57" s="177">
        <f t="shared" si="3"/>
        <v>0.08642419877565719</v>
      </c>
      <c r="E57" s="22"/>
      <c r="F57" s="20"/>
      <c r="G57" s="20"/>
      <c r="H57" s="20"/>
      <c r="I57" s="20"/>
      <c r="J57" s="20"/>
      <c r="K57" s="20"/>
      <c r="L57" s="20"/>
    </row>
    <row r="58" spans="1:5" s="21" customFormat="1" ht="15" customHeight="1">
      <c r="A58" s="74" t="s">
        <v>181</v>
      </c>
      <c r="B58" s="75">
        <v>40</v>
      </c>
      <c r="C58" s="180">
        <v>358</v>
      </c>
      <c r="D58" s="180">
        <f t="shared" si="3"/>
        <v>0.6445804825351099</v>
      </c>
      <c r="E58" s="22"/>
    </row>
    <row r="59" spans="1:5" s="21" customFormat="1" ht="15" customHeight="1">
      <c r="A59" s="249" t="s">
        <v>210</v>
      </c>
      <c r="B59" s="249"/>
      <c r="C59" s="249"/>
      <c r="D59" s="22"/>
      <c r="E59" s="22"/>
    </row>
    <row r="60" spans="1:5" s="21" customFormat="1" ht="12">
      <c r="A60" s="218" t="s">
        <v>218</v>
      </c>
      <c r="B60" s="219"/>
      <c r="C60" s="220"/>
      <c r="D60" s="22"/>
      <c r="E60" s="22"/>
    </row>
    <row r="61" spans="1:5" s="21" customFormat="1" ht="12.75">
      <c r="A61" s="186"/>
      <c r="B61" s="125"/>
      <c r="C61" s="185"/>
      <c r="D61" s="22"/>
      <c r="E61" s="22"/>
    </row>
  </sheetData>
  <sheetProtection/>
  <mergeCells count="9">
    <mergeCell ref="A59:C59"/>
    <mergeCell ref="A7:D7"/>
    <mergeCell ref="A26:D26"/>
    <mergeCell ref="A37:D37"/>
    <mergeCell ref="A1:D1"/>
    <mergeCell ref="A2:D2"/>
    <mergeCell ref="A3:D3"/>
    <mergeCell ref="A4:D4"/>
    <mergeCell ref="A50:D50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4" r:id="rId1"/>
  <headerFooter>
    <oddHeader>&amp;LODEPA</oddHeader>
    <oddFooter>&amp;C12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view="pageBreakPreview" zoomScaleSheetLayoutView="100" workbookViewId="0" topLeftCell="A1">
      <selection activeCell="E29" sqref="E29"/>
    </sheetView>
  </sheetViews>
  <sheetFormatPr defaultColWidth="11.421875" defaultRowHeight="12.75"/>
  <cols>
    <col min="1" max="1" width="37.57421875" style="0" customWidth="1"/>
    <col min="2" max="2" width="23.7109375" style="0" customWidth="1"/>
    <col min="3" max="3" width="18.421875" style="0" bestFit="1" customWidth="1"/>
    <col min="4" max="4" width="22.28125" style="0" customWidth="1"/>
    <col min="5" max="5" width="27.00390625" style="0" bestFit="1" customWidth="1"/>
  </cols>
  <sheetData>
    <row r="1" spans="1:5" ht="12.75">
      <c r="A1" s="253" t="s">
        <v>119</v>
      </c>
      <c r="B1" s="253"/>
      <c r="C1" s="253"/>
      <c r="D1" s="253"/>
      <c r="E1" s="253"/>
    </row>
    <row r="2" spans="1:5" ht="12.75">
      <c r="A2" s="258" t="s">
        <v>170</v>
      </c>
      <c r="B2" s="258"/>
      <c r="C2" s="258"/>
      <c r="D2" s="258"/>
      <c r="E2" s="258"/>
    </row>
    <row r="3" spans="1:5" ht="12.75" customHeight="1">
      <c r="A3" s="236" t="s">
        <v>203</v>
      </c>
      <c r="B3" s="236"/>
      <c r="C3" s="236"/>
      <c r="D3" s="236"/>
      <c r="E3" s="236"/>
    </row>
    <row r="4" spans="1:5" ht="12.75">
      <c r="A4" s="259" t="s">
        <v>208</v>
      </c>
      <c r="B4" s="259"/>
      <c r="C4" s="259"/>
      <c r="D4" s="259"/>
      <c r="E4" s="259"/>
    </row>
    <row r="5" spans="1:5" ht="12.75">
      <c r="A5" s="52"/>
      <c r="B5" s="52"/>
      <c r="C5" s="52"/>
      <c r="D5" s="52"/>
      <c r="E5" s="52"/>
    </row>
    <row r="6" spans="1:5" ht="21.75" customHeight="1">
      <c r="A6" s="53" t="s">
        <v>123</v>
      </c>
      <c r="B6" s="54" t="s">
        <v>124</v>
      </c>
      <c r="C6" s="55" t="s">
        <v>125</v>
      </c>
      <c r="D6" s="55" t="s">
        <v>185</v>
      </c>
      <c r="E6" s="56" t="s">
        <v>164</v>
      </c>
    </row>
    <row r="7" spans="1:5" ht="12.75">
      <c r="A7" s="57" t="s">
        <v>126</v>
      </c>
      <c r="B7" s="57" t="s">
        <v>127</v>
      </c>
      <c r="C7" s="58">
        <v>22500</v>
      </c>
      <c r="D7" s="59">
        <f>C7/50</f>
        <v>450</v>
      </c>
      <c r="E7" s="60">
        <f>D7/555.4</f>
        <v>0.8102268635217861</v>
      </c>
    </row>
    <row r="8" spans="1:5" ht="12.75">
      <c r="A8" s="61" t="s">
        <v>147</v>
      </c>
      <c r="B8" s="61" t="s">
        <v>145</v>
      </c>
      <c r="C8" s="62">
        <v>22500</v>
      </c>
      <c r="D8" s="63">
        <f aca="true" t="shared" si="0" ref="D8:D25">C8/50</f>
        <v>450</v>
      </c>
      <c r="E8" s="64">
        <f aca="true" t="shared" si="1" ref="E8:E25">D8/555.4</f>
        <v>0.8102268635217861</v>
      </c>
    </row>
    <row r="9" spans="1:5" ht="12.75">
      <c r="A9" s="61"/>
      <c r="B9" s="61" t="s">
        <v>154</v>
      </c>
      <c r="C9" s="62">
        <v>22500</v>
      </c>
      <c r="D9" s="65">
        <f t="shared" si="0"/>
        <v>450</v>
      </c>
      <c r="E9" s="68">
        <f t="shared" si="1"/>
        <v>0.8102268635217861</v>
      </c>
    </row>
    <row r="10" spans="1:5" ht="12.75">
      <c r="A10" s="66" t="s">
        <v>158</v>
      </c>
      <c r="B10" s="66" t="s">
        <v>130</v>
      </c>
      <c r="C10" s="58">
        <v>17500</v>
      </c>
      <c r="D10" s="59">
        <f t="shared" si="0"/>
        <v>350</v>
      </c>
      <c r="E10" s="64">
        <f t="shared" si="1"/>
        <v>0.6301764494058336</v>
      </c>
    </row>
    <row r="11" spans="1:5" ht="12.75">
      <c r="A11" s="61" t="s">
        <v>147</v>
      </c>
      <c r="B11" s="67" t="s">
        <v>152</v>
      </c>
      <c r="C11" s="62">
        <v>17500</v>
      </c>
      <c r="D11" s="63">
        <f t="shared" si="0"/>
        <v>350</v>
      </c>
      <c r="E11" s="64">
        <f t="shared" si="1"/>
        <v>0.6301764494058336</v>
      </c>
    </row>
    <row r="12" spans="1:5" ht="12.75">
      <c r="A12" s="61"/>
      <c r="B12" s="67" t="s">
        <v>153</v>
      </c>
      <c r="C12" s="62">
        <v>18500</v>
      </c>
      <c r="D12" s="63">
        <f t="shared" si="0"/>
        <v>370</v>
      </c>
      <c r="E12" s="64">
        <f t="shared" si="1"/>
        <v>0.6661865322290241</v>
      </c>
    </row>
    <row r="13" spans="1:5" ht="12.75">
      <c r="A13" s="61"/>
      <c r="B13" s="67" t="s">
        <v>132</v>
      </c>
      <c r="C13" s="62">
        <v>17500</v>
      </c>
      <c r="D13" s="63">
        <f t="shared" si="0"/>
        <v>350</v>
      </c>
      <c r="E13" s="64">
        <f t="shared" si="1"/>
        <v>0.6301764494058336</v>
      </c>
    </row>
    <row r="14" spans="1:5" ht="12.75">
      <c r="A14" s="61"/>
      <c r="B14" s="67" t="s">
        <v>133</v>
      </c>
      <c r="C14" s="62">
        <v>17500</v>
      </c>
      <c r="D14" s="63">
        <f t="shared" si="0"/>
        <v>350</v>
      </c>
      <c r="E14" s="64">
        <f t="shared" si="1"/>
        <v>0.6301764494058336</v>
      </c>
    </row>
    <row r="15" spans="1:5" ht="12.75">
      <c r="A15" s="61"/>
      <c r="B15" s="67" t="s">
        <v>146</v>
      </c>
      <c r="C15" s="62">
        <v>17500</v>
      </c>
      <c r="D15" s="63">
        <f t="shared" si="0"/>
        <v>350</v>
      </c>
      <c r="E15" s="64">
        <f t="shared" si="1"/>
        <v>0.6301764494058336</v>
      </c>
    </row>
    <row r="16" spans="1:5" ht="12.75">
      <c r="A16" s="61"/>
      <c r="B16" s="67" t="s">
        <v>134</v>
      </c>
      <c r="C16" s="62">
        <v>17500</v>
      </c>
      <c r="D16" s="63">
        <f t="shared" si="0"/>
        <v>350</v>
      </c>
      <c r="E16" s="64">
        <f t="shared" si="1"/>
        <v>0.6301764494058336</v>
      </c>
    </row>
    <row r="17" spans="1:5" ht="12.75">
      <c r="A17" s="61"/>
      <c r="B17" s="67" t="s">
        <v>135</v>
      </c>
      <c r="C17" s="62">
        <v>17500</v>
      </c>
      <c r="D17" s="63">
        <v>350</v>
      </c>
      <c r="E17" s="64">
        <f t="shared" si="1"/>
        <v>0.6301764494058336</v>
      </c>
    </row>
    <row r="18" spans="1:5" ht="12.75">
      <c r="A18" s="66" t="s">
        <v>159</v>
      </c>
      <c r="B18" s="66" t="s">
        <v>131</v>
      </c>
      <c r="C18" s="58">
        <v>19000</v>
      </c>
      <c r="D18" s="59">
        <f t="shared" si="0"/>
        <v>380</v>
      </c>
      <c r="E18" s="60">
        <f t="shared" si="1"/>
        <v>0.6841915736406194</v>
      </c>
    </row>
    <row r="19" spans="1:5" ht="12.75">
      <c r="A19" s="61" t="s">
        <v>147</v>
      </c>
      <c r="B19" s="67" t="s">
        <v>128</v>
      </c>
      <c r="C19" s="62">
        <v>19000</v>
      </c>
      <c r="D19" s="63">
        <f t="shared" si="0"/>
        <v>380</v>
      </c>
      <c r="E19" s="64">
        <f t="shared" si="1"/>
        <v>0.6841915736406194</v>
      </c>
    </row>
    <row r="20" spans="1:5" ht="12.75">
      <c r="A20" s="61"/>
      <c r="B20" s="67" t="s">
        <v>129</v>
      </c>
      <c r="C20" s="62">
        <v>19000</v>
      </c>
      <c r="D20" s="63">
        <f t="shared" si="0"/>
        <v>380</v>
      </c>
      <c r="E20" s="64">
        <f t="shared" si="1"/>
        <v>0.6841915736406194</v>
      </c>
    </row>
    <row r="21" spans="1:5" ht="12.75">
      <c r="A21" s="61"/>
      <c r="B21" s="67" t="s">
        <v>160</v>
      </c>
      <c r="C21" s="62">
        <v>19000</v>
      </c>
      <c r="D21" s="63">
        <f t="shared" si="0"/>
        <v>380</v>
      </c>
      <c r="E21" s="64">
        <f t="shared" si="1"/>
        <v>0.6841915736406194</v>
      </c>
    </row>
    <row r="22" spans="1:5" ht="12.75">
      <c r="A22" s="69"/>
      <c r="B22" s="70" t="s">
        <v>191</v>
      </c>
      <c r="C22" s="71">
        <v>19000</v>
      </c>
      <c r="D22" s="65">
        <f t="shared" si="0"/>
        <v>380</v>
      </c>
      <c r="E22" s="68">
        <f t="shared" si="1"/>
        <v>0.6841915736406194</v>
      </c>
    </row>
    <row r="23" spans="1:5" ht="12.75">
      <c r="A23" s="210" t="s">
        <v>204</v>
      </c>
      <c r="B23" s="211" t="s">
        <v>136</v>
      </c>
      <c r="C23" s="212">
        <v>10000</v>
      </c>
      <c r="D23" s="213">
        <f t="shared" si="0"/>
        <v>200</v>
      </c>
      <c r="E23" s="64">
        <f t="shared" si="1"/>
        <v>0.3601008282319049</v>
      </c>
    </row>
    <row r="24" spans="1:5" ht="12.75">
      <c r="A24" s="57" t="s">
        <v>137</v>
      </c>
      <c r="B24" s="66" t="s">
        <v>138</v>
      </c>
      <c r="C24" s="58">
        <v>17500</v>
      </c>
      <c r="D24" s="59">
        <f t="shared" si="0"/>
        <v>350</v>
      </c>
      <c r="E24" s="60">
        <f t="shared" si="1"/>
        <v>0.6301764494058336</v>
      </c>
    </row>
    <row r="25" spans="1:5" ht="12.75">
      <c r="A25" s="69" t="s">
        <v>161</v>
      </c>
      <c r="B25" s="70" t="s">
        <v>144</v>
      </c>
      <c r="C25" s="71">
        <v>17500</v>
      </c>
      <c r="D25" s="65">
        <f t="shared" si="0"/>
        <v>350</v>
      </c>
      <c r="E25" s="68">
        <f t="shared" si="1"/>
        <v>0.6301764494058336</v>
      </c>
    </row>
    <row r="26" spans="1:5" ht="12.75">
      <c r="A26" s="221" t="s">
        <v>211</v>
      </c>
      <c r="B26" s="52"/>
      <c r="C26" s="52"/>
      <c r="D26" s="52"/>
      <c r="E26" s="52"/>
    </row>
    <row r="27" spans="1:5" ht="12.75">
      <c r="A27" s="218" t="s">
        <v>218</v>
      </c>
      <c r="B27" s="52"/>
      <c r="C27" s="52"/>
      <c r="D27" s="52"/>
      <c r="E27" s="52"/>
    </row>
    <row r="35" ht="12.75">
      <c r="D35" s="25"/>
    </row>
  </sheetData>
  <sheetProtection/>
  <mergeCells count="4">
    <mergeCell ref="A1:E1"/>
    <mergeCell ref="A2:E2"/>
    <mergeCell ref="A3:E3"/>
    <mergeCell ref="A4:E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0" r:id="rId1"/>
  <headerFooter>
    <oddFooter>&amp;C13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view="pageBreakPreview" zoomScaleSheetLayoutView="100" zoomScalePageLayoutView="0" workbookViewId="0" topLeftCell="A1">
      <selection activeCell="E27" sqref="E27"/>
    </sheetView>
  </sheetViews>
  <sheetFormatPr defaultColWidth="11.421875" defaultRowHeight="12.75"/>
  <cols>
    <col min="1" max="1" width="27.8515625" style="52" customWidth="1"/>
    <col min="2" max="2" width="17.8515625" style="52" customWidth="1"/>
    <col min="3" max="3" width="16.00390625" style="52" customWidth="1"/>
    <col min="4" max="4" width="18.8515625" style="191" customWidth="1"/>
    <col min="5" max="6" width="13.28125" style="3" customWidth="1"/>
    <col min="7" max="16384" width="11.421875" style="3" customWidth="1"/>
  </cols>
  <sheetData>
    <row r="1" spans="1:4" ht="12.75">
      <c r="A1" s="264" t="s">
        <v>120</v>
      </c>
      <c r="B1" s="264"/>
      <c r="C1" s="264"/>
      <c r="D1" s="264"/>
    </row>
    <row r="2" spans="1:7" ht="15" customHeight="1">
      <c r="A2" s="252" t="s">
        <v>169</v>
      </c>
      <c r="B2" s="252"/>
      <c r="C2" s="252"/>
      <c r="D2" s="252"/>
      <c r="E2" s="5"/>
      <c r="F2" s="5"/>
      <c r="G2" s="4"/>
    </row>
    <row r="3" spans="1:7" ht="15" customHeight="1">
      <c r="A3" s="244" t="s">
        <v>205</v>
      </c>
      <c r="B3" s="244"/>
      <c r="C3" s="244"/>
      <c r="D3" s="244"/>
      <c r="E3" s="139"/>
      <c r="F3" s="139"/>
      <c r="G3" s="4"/>
    </row>
    <row r="4" spans="1:7" ht="15" customHeight="1">
      <c r="A4" s="265" t="s">
        <v>208</v>
      </c>
      <c r="B4" s="265"/>
      <c r="C4" s="265"/>
      <c r="D4" s="265"/>
      <c r="F4" s="5"/>
      <c r="G4" s="4"/>
    </row>
    <row r="5" spans="1:7" ht="15" customHeight="1">
      <c r="A5" s="189"/>
      <c r="B5" s="190"/>
      <c r="C5" s="190"/>
      <c r="F5" s="5"/>
      <c r="G5" s="4"/>
    </row>
    <row r="6" spans="1:7" ht="15" customHeight="1">
      <c r="A6" s="267" t="s">
        <v>32</v>
      </c>
      <c r="B6" s="267"/>
      <c r="C6" s="267"/>
      <c r="D6" s="267"/>
      <c r="E6" s="6"/>
      <c r="F6" s="6"/>
      <c r="G6" s="4"/>
    </row>
    <row r="7" spans="1:7" ht="15" customHeight="1">
      <c r="A7" s="268" t="s">
        <v>40</v>
      </c>
      <c r="B7" s="270" t="s">
        <v>38</v>
      </c>
      <c r="C7" s="260" t="s">
        <v>207</v>
      </c>
      <c r="D7" s="262" t="s">
        <v>206</v>
      </c>
      <c r="E7" s="2"/>
      <c r="F7" s="2"/>
      <c r="G7" s="2"/>
    </row>
    <row r="8" spans="1:7" ht="15" customHeight="1">
      <c r="A8" s="269"/>
      <c r="B8" s="271"/>
      <c r="C8" s="261"/>
      <c r="D8" s="263"/>
      <c r="E8" s="2"/>
      <c r="F8" s="2"/>
      <c r="G8" s="2"/>
    </row>
    <row r="9" spans="1:7" ht="15" customHeight="1">
      <c r="A9" s="192" t="s">
        <v>33</v>
      </c>
      <c r="B9" s="193" t="s">
        <v>39</v>
      </c>
      <c r="C9" s="216">
        <v>5129</v>
      </c>
      <c r="D9" s="194">
        <f aca="true" t="shared" si="0" ref="D9:D14">C9/555.4</f>
        <v>9.234785740007203</v>
      </c>
      <c r="E9" s="2"/>
      <c r="F9" s="215"/>
      <c r="G9" s="2"/>
    </row>
    <row r="10" spans="1:7" ht="15" customHeight="1">
      <c r="A10" s="195" t="s">
        <v>34</v>
      </c>
      <c r="B10" s="196" t="s">
        <v>39</v>
      </c>
      <c r="C10" s="62">
        <v>5088</v>
      </c>
      <c r="D10" s="197">
        <f t="shared" si="0"/>
        <v>9.160965070219662</v>
      </c>
      <c r="E10" s="2"/>
      <c r="F10" s="2"/>
      <c r="G10" s="2"/>
    </row>
    <row r="11" spans="1:7" ht="15" customHeight="1">
      <c r="A11" s="195" t="s">
        <v>35</v>
      </c>
      <c r="B11" s="196" t="s">
        <v>39</v>
      </c>
      <c r="C11" s="62">
        <v>4676</v>
      </c>
      <c r="D11" s="197">
        <f t="shared" si="0"/>
        <v>8.419157364061938</v>
      </c>
      <c r="E11" s="2"/>
      <c r="F11" s="2"/>
      <c r="G11" s="2"/>
    </row>
    <row r="12" spans="1:7" ht="15" customHeight="1">
      <c r="A12" s="195" t="s">
        <v>36</v>
      </c>
      <c r="B12" s="196" t="s">
        <v>39</v>
      </c>
      <c r="C12" s="62">
        <v>1908</v>
      </c>
      <c r="D12" s="197">
        <f t="shared" si="0"/>
        <v>3.435361901332373</v>
      </c>
      <c r="E12" s="2"/>
      <c r="F12" s="2"/>
      <c r="G12" s="2"/>
    </row>
    <row r="13" spans="1:7" ht="15" customHeight="1">
      <c r="A13" s="195" t="s">
        <v>41</v>
      </c>
      <c r="B13" s="196" t="s">
        <v>39</v>
      </c>
      <c r="C13" s="62">
        <v>3110</v>
      </c>
      <c r="D13" s="197">
        <f t="shared" si="0"/>
        <v>5.599567879006122</v>
      </c>
      <c r="E13" s="2"/>
      <c r="F13" s="2"/>
      <c r="G13" s="2"/>
    </row>
    <row r="14" spans="1:7" ht="15" customHeight="1">
      <c r="A14" s="198" t="s">
        <v>37</v>
      </c>
      <c r="B14" s="199" t="s">
        <v>39</v>
      </c>
      <c r="C14" s="71">
        <v>2348</v>
      </c>
      <c r="D14" s="200">
        <f t="shared" si="0"/>
        <v>4.227583723442564</v>
      </c>
      <c r="E14" s="2"/>
      <c r="F14" s="2"/>
      <c r="G14" s="2"/>
    </row>
    <row r="15" spans="1:7" ht="15" customHeight="1">
      <c r="A15" s="254" t="s">
        <v>78</v>
      </c>
      <c r="B15" s="254"/>
      <c r="C15" s="254"/>
      <c r="D15" s="254"/>
      <c r="E15" s="2"/>
      <c r="F15" s="2"/>
      <c r="G15" s="2"/>
    </row>
    <row r="16" spans="1:7" ht="15" customHeight="1">
      <c r="A16" s="192" t="s">
        <v>80</v>
      </c>
      <c r="B16" s="193" t="s">
        <v>110</v>
      </c>
      <c r="C16" s="58">
        <v>7742</v>
      </c>
      <c r="D16" s="194">
        <f>C16/555.4</f>
        <v>13.93950306085704</v>
      </c>
      <c r="E16" s="2"/>
      <c r="F16" s="2"/>
      <c r="G16" s="2"/>
    </row>
    <row r="17" spans="1:7" ht="15" customHeight="1">
      <c r="A17" s="198" t="s">
        <v>79</v>
      </c>
      <c r="B17" s="199" t="s">
        <v>111</v>
      </c>
      <c r="C17" s="71">
        <v>11941</v>
      </c>
      <c r="D17" s="200">
        <f>C17/555.4</f>
        <v>21.499819949585884</v>
      </c>
      <c r="E17" s="2"/>
      <c r="F17" s="2"/>
      <c r="G17" s="2"/>
    </row>
    <row r="18" spans="1:7" ht="15" customHeight="1">
      <c r="A18" s="266" t="s">
        <v>210</v>
      </c>
      <c r="B18" s="266"/>
      <c r="C18" s="266"/>
      <c r="D18" s="201"/>
      <c r="E18" s="2"/>
      <c r="F18" s="2" t="s">
        <v>148</v>
      </c>
      <c r="G18" s="2"/>
    </row>
    <row r="19" spans="1:7" ht="15" customHeight="1">
      <c r="A19" s="218" t="s">
        <v>218</v>
      </c>
      <c r="B19" s="222"/>
      <c r="C19" s="222"/>
      <c r="D19" s="201"/>
      <c r="E19" s="2"/>
      <c r="F19" s="2"/>
      <c r="G19" s="4"/>
    </row>
    <row r="20" spans="1:7" ht="12.75">
      <c r="A20" s="61"/>
      <c r="B20" s="61"/>
      <c r="C20" s="61"/>
      <c r="D20" s="202"/>
      <c r="E20" s="4"/>
      <c r="F20" s="4"/>
      <c r="G20" s="4"/>
    </row>
    <row r="21" spans="1:7" ht="12.75">
      <c r="A21" s="61"/>
      <c r="B21" s="61"/>
      <c r="C21" s="61"/>
      <c r="D21" s="202"/>
      <c r="E21" s="4"/>
      <c r="F21" s="4"/>
      <c r="G21" s="4"/>
    </row>
    <row r="22" spans="1:7" ht="12.75">
      <c r="A22" s="203"/>
      <c r="B22" s="203"/>
      <c r="C22" s="203"/>
      <c r="D22" s="204"/>
      <c r="E22" s="4"/>
      <c r="F22" s="4"/>
      <c r="G22" s="4"/>
    </row>
    <row r="45" ht="12.75">
      <c r="D45" s="205"/>
    </row>
  </sheetData>
  <sheetProtection/>
  <mergeCells count="11">
    <mergeCell ref="A18:C18"/>
    <mergeCell ref="A15:D15"/>
    <mergeCell ref="A6:D6"/>
    <mergeCell ref="A7:A8"/>
    <mergeCell ref="B7:B8"/>
    <mergeCell ref="C7:C8"/>
    <mergeCell ref="D7:D8"/>
    <mergeCell ref="A1:D1"/>
    <mergeCell ref="A2:D2"/>
    <mergeCell ref="A3:D3"/>
    <mergeCell ref="A4:D4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r:id="rId1"/>
  <headerFooter>
    <oddHeader>&amp;LODEPA</oddHeader>
    <oddFooter>&amp;C14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view="pageBreakPreview" zoomScaleSheetLayoutView="100" zoomScalePageLayoutView="0" workbookViewId="0" topLeftCell="A1">
      <selection activeCell="C8" sqref="C8"/>
    </sheetView>
  </sheetViews>
  <sheetFormatPr defaultColWidth="11.421875" defaultRowHeight="12.75"/>
  <cols>
    <col min="1" max="1" width="9.28125" style="13" customWidth="1"/>
    <col min="2" max="2" width="91.7109375" style="13" customWidth="1"/>
    <col min="3" max="3" width="8.421875" style="13" customWidth="1"/>
    <col min="4" max="16384" width="11.421875" style="14" customWidth="1"/>
  </cols>
  <sheetData>
    <row r="1" spans="1:3" ht="21" customHeight="1">
      <c r="A1" s="126"/>
      <c r="B1" s="126" t="s">
        <v>202</v>
      </c>
      <c r="C1" s="127"/>
    </row>
    <row r="2" spans="1:3" ht="12.75">
      <c r="A2" s="128"/>
      <c r="B2" s="115"/>
      <c r="C2" s="128" t="s">
        <v>0</v>
      </c>
    </row>
    <row r="3" spans="1:3" ht="21" customHeight="1">
      <c r="A3" s="129"/>
      <c r="B3" s="97" t="s">
        <v>141</v>
      </c>
      <c r="C3" s="130">
        <v>3</v>
      </c>
    </row>
    <row r="4" spans="1:3" ht="21" customHeight="1">
      <c r="A4" s="131" t="s">
        <v>114</v>
      </c>
      <c r="B4" s="97"/>
      <c r="C4" s="132"/>
    </row>
    <row r="5" spans="1:3" ht="21" customHeight="1">
      <c r="A5" s="129">
        <v>1</v>
      </c>
      <c r="B5" s="97" t="s">
        <v>24</v>
      </c>
      <c r="C5" s="130">
        <v>4</v>
      </c>
    </row>
    <row r="6" spans="1:3" ht="21" customHeight="1">
      <c r="A6" s="129">
        <v>2</v>
      </c>
      <c r="B6" s="133" t="s">
        <v>25</v>
      </c>
      <c r="C6" s="130">
        <v>5</v>
      </c>
    </row>
    <row r="7" spans="1:3" ht="18.75" customHeight="1">
      <c r="A7" s="129">
        <v>3</v>
      </c>
      <c r="B7" s="133" t="s">
        <v>162</v>
      </c>
      <c r="C7" s="130">
        <v>6</v>
      </c>
    </row>
    <row r="8" spans="1:3" ht="21" customHeight="1">
      <c r="A8" s="129">
        <v>4</v>
      </c>
      <c r="B8" s="133" t="s">
        <v>81</v>
      </c>
      <c r="C8" s="130">
        <v>7</v>
      </c>
    </row>
    <row r="9" spans="1:3" ht="21" customHeight="1">
      <c r="A9" s="129">
        <v>5</v>
      </c>
      <c r="B9" s="133" t="s">
        <v>178</v>
      </c>
      <c r="C9" s="214">
        <v>12</v>
      </c>
    </row>
    <row r="10" spans="1:3" ht="21" customHeight="1">
      <c r="A10" s="129">
        <v>6</v>
      </c>
      <c r="B10" s="133" t="s">
        <v>168</v>
      </c>
      <c r="C10" s="130">
        <v>13</v>
      </c>
    </row>
    <row r="11" spans="1:3" ht="21" customHeight="1">
      <c r="A11" s="129">
        <v>7</v>
      </c>
      <c r="B11" s="133" t="s">
        <v>167</v>
      </c>
      <c r="C11" s="130">
        <v>14</v>
      </c>
    </row>
    <row r="12" spans="1:3" ht="24" customHeight="1">
      <c r="A12" s="131" t="s">
        <v>113</v>
      </c>
      <c r="B12" s="133"/>
      <c r="C12" s="134"/>
    </row>
    <row r="13" spans="1:3" ht="33" customHeight="1">
      <c r="A13" s="129">
        <v>1</v>
      </c>
      <c r="B13" s="135" t="s">
        <v>151</v>
      </c>
      <c r="C13" s="130">
        <v>8</v>
      </c>
    </row>
    <row r="14" spans="1:3" ht="33" customHeight="1">
      <c r="A14" s="129">
        <v>2</v>
      </c>
      <c r="B14" s="135" t="s">
        <v>149</v>
      </c>
      <c r="C14" s="130">
        <v>9</v>
      </c>
    </row>
    <row r="15" spans="1:3" ht="33" customHeight="1">
      <c r="A15" s="129">
        <v>3</v>
      </c>
      <c r="B15" s="135" t="s">
        <v>150</v>
      </c>
      <c r="C15" s="130">
        <v>10</v>
      </c>
    </row>
    <row r="16" spans="1:3" ht="33" customHeight="1">
      <c r="A16" s="129">
        <v>4</v>
      </c>
      <c r="B16" s="135" t="s">
        <v>179</v>
      </c>
      <c r="C16" s="130">
        <v>11</v>
      </c>
    </row>
    <row r="17" spans="1:3" ht="12.75">
      <c r="A17" s="115"/>
      <c r="B17" s="136"/>
      <c r="C17" s="137"/>
    </row>
    <row r="18" spans="1:3" ht="10.5" customHeight="1">
      <c r="A18" s="115"/>
      <c r="B18" s="115"/>
      <c r="C18" s="138"/>
    </row>
    <row r="19" spans="1:3" ht="26.25" customHeight="1">
      <c r="A19" s="229" t="s">
        <v>86</v>
      </c>
      <c r="B19" s="229"/>
      <c r="C19" s="229"/>
    </row>
    <row r="20" spans="1:3" ht="18" customHeight="1">
      <c r="A20" s="139" t="s">
        <v>87</v>
      </c>
      <c r="B20" s="140"/>
      <c r="C20" s="141"/>
    </row>
    <row r="21" spans="1:3" ht="21" customHeight="1">
      <c r="A21" s="139" t="s">
        <v>121</v>
      </c>
      <c r="B21" s="142"/>
      <c r="C21" s="139"/>
    </row>
    <row r="41" ht="11.25">
      <c r="D41" s="29"/>
    </row>
  </sheetData>
  <sheetProtection/>
  <mergeCells count="1">
    <mergeCell ref="A19:C19"/>
  </mergeCells>
  <hyperlinks>
    <hyperlink ref="B6" location="Cuad1!A1" display="Recepción Nacional de Leche y Elaboración de Productos Lácteos."/>
    <hyperlink ref="C5" location="'C1'!A1" display="'C1'!A1"/>
    <hyperlink ref="C6" location="'C2'!A1" display="'C2'!A1"/>
    <hyperlink ref="C7" location="'C3'!A1" display="'C3'!A1"/>
    <hyperlink ref="C8" location="'C4'!A1" display="'C4'!A1"/>
    <hyperlink ref="C10" location="'C6'!A1" display="'C6'!A1"/>
    <hyperlink ref="C14" location="'G2'!A1" display="'G2'!A1"/>
    <hyperlink ref="C16" location="'G4'!A1" display="'G4'!A1"/>
    <hyperlink ref="C15" location="'G3'!A1" display="'G3'!A1"/>
    <hyperlink ref="C3" location="Comentario!A1" display="Comentario!A1"/>
    <hyperlink ref="C13" location="'G1'!A1" display="'G1'!A1"/>
    <hyperlink ref="C9" location="'C8'!A1" display="'C8'!A1"/>
  </hyperlinks>
  <printOptions/>
  <pageMargins left="0.7480314960629921" right="0.7480314960629921" top="0.984251968503937" bottom="0.984251968503937" header="0.31496062992125984" footer="0.31496062992125984"/>
  <pageSetup firstPageNumber="12" useFirstPageNumber="1" fitToHeight="1" fitToWidth="1" horizontalDpi="600" verticalDpi="600" orientation="portrait" scale="83" r:id="rId1"/>
  <headerFooter alignWithMargins="0">
    <oddHeader>&amp;LODEPA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view="pageBreakPreview" zoomScaleSheetLayoutView="100" zoomScalePageLayoutView="0" workbookViewId="0" topLeftCell="A1">
      <selection activeCell="J1" sqref="J1"/>
    </sheetView>
  </sheetViews>
  <sheetFormatPr defaultColWidth="11.421875" defaultRowHeight="12.75"/>
  <sheetData>
    <row r="1" spans="1:9" ht="12.75">
      <c r="A1" s="230" t="s">
        <v>141</v>
      </c>
      <c r="B1" s="230"/>
      <c r="C1" s="230"/>
      <c r="D1" s="230"/>
      <c r="E1" s="230"/>
      <c r="F1" s="230"/>
      <c r="G1" s="230"/>
      <c r="H1" s="230"/>
      <c r="I1" s="230"/>
    </row>
    <row r="2" spans="1:9" ht="12.75">
      <c r="A2" s="52"/>
      <c r="B2" s="52"/>
      <c r="C2" s="52"/>
      <c r="D2" s="52"/>
      <c r="E2" s="52"/>
      <c r="F2" s="52"/>
      <c r="G2" s="52"/>
      <c r="H2" s="52"/>
      <c r="I2" s="52"/>
    </row>
    <row r="3" spans="1:9" ht="12.75">
      <c r="A3" s="52"/>
      <c r="B3" s="52"/>
      <c r="C3" s="52"/>
      <c r="D3" s="52"/>
      <c r="E3" s="52"/>
      <c r="F3" s="52"/>
      <c r="G3" s="52"/>
      <c r="H3" s="52"/>
      <c r="I3" s="52"/>
    </row>
    <row r="4" spans="1:9" ht="12.75">
      <c r="A4" s="52"/>
      <c r="B4" s="52"/>
      <c r="C4" s="52"/>
      <c r="D4" s="52"/>
      <c r="E4" s="52"/>
      <c r="F4" s="52"/>
      <c r="G4" s="52"/>
      <c r="H4" s="52"/>
      <c r="I4" s="52"/>
    </row>
    <row r="5" spans="1:9" ht="12.75">
      <c r="A5" s="52"/>
      <c r="B5" s="52"/>
      <c r="C5" s="52"/>
      <c r="D5" s="52"/>
      <c r="E5" s="52"/>
      <c r="F5" s="52"/>
      <c r="G5" s="52"/>
      <c r="H5" s="52"/>
      <c r="I5" s="52"/>
    </row>
    <row r="6" spans="1:9" ht="12.75">
      <c r="A6" s="52"/>
      <c r="B6" s="52"/>
      <c r="C6" s="52"/>
      <c r="D6" s="52"/>
      <c r="E6" s="52"/>
      <c r="F6" s="52"/>
      <c r="G6" s="52"/>
      <c r="H6" s="52"/>
      <c r="I6" s="52"/>
    </row>
    <row r="7" spans="1:9" ht="12.75">
      <c r="A7" s="52"/>
      <c r="B7" s="52"/>
      <c r="C7" s="52"/>
      <c r="D7" s="52"/>
      <c r="E7" s="52"/>
      <c r="F7" s="52"/>
      <c r="G7" s="52"/>
      <c r="H7" s="52"/>
      <c r="I7" s="52"/>
    </row>
    <row r="9" ht="18.75" customHeight="1"/>
    <row r="10" ht="33" customHeight="1"/>
    <row r="11" ht="37.5" customHeight="1"/>
    <row r="12" ht="21.75" customHeight="1"/>
    <row r="14" ht="12.75">
      <c r="N14" s="18"/>
    </row>
    <row r="35" ht="30.75" customHeight="1"/>
    <row r="45" ht="12.75">
      <c r="D45" s="25"/>
    </row>
  </sheetData>
  <sheetProtection/>
  <mergeCells count="1">
    <mergeCell ref="A1:I1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86" r:id="rId2"/>
  <headerFooter>
    <oddHeader>&amp;LODEPA</oddHeader>
    <oddFooter>&amp;C3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3"/>
  <sheetViews>
    <sheetView showZeros="0" view="pageBreakPreview" zoomScaleSheetLayoutView="100" workbookViewId="0" topLeftCell="A1">
      <selection activeCell="A26" sqref="A26"/>
    </sheetView>
  </sheetViews>
  <sheetFormatPr defaultColWidth="11.421875" defaultRowHeight="12.75"/>
  <cols>
    <col min="1" max="1" width="51.28125" style="116" customWidth="1"/>
    <col min="2" max="4" width="11.7109375" style="116" bestFit="1" customWidth="1"/>
    <col min="5" max="5" width="14.8515625" style="116" customWidth="1"/>
    <col min="6" max="6" width="6.8515625" style="116" customWidth="1"/>
    <col min="7" max="7" width="11.7109375" style="116" bestFit="1" customWidth="1"/>
    <col min="8" max="8" width="10.421875" style="116" customWidth="1"/>
    <col min="9" max="9" width="11.7109375" style="116" bestFit="1" customWidth="1"/>
    <col min="10" max="10" width="16.28125" style="116" customWidth="1"/>
    <col min="11" max="11" width="11.421875" style="115" customWidth="1"/>
    <col min="12" max="16384" width="11.421875" style="116" customWidth="1"/>
  </cols>
  <sheetData>
    <row r="1" spans="1:11" s="99" customFormat="1" ht="19.5" customHeight="1">
      <c r="A1" s="236" t="s">
        <v>115</v>
      </c>
      <c r="B1" s="236"/>
      <c r="C1" s="236"/>
      <c r="D1" s="236"/>
      <c r="E1" s="236"/>
      <c r="F1" s="236"/>
      <c r="G1" s="236"/>
      <c r="H1" s="236"/>
      <c r="I1" s="236"/>
      <c r="J1" s="236"/>
      <c r="K1" s="97"/>
    </row>
    <row r="2" spans="1:11" s="99" customFormat="1" ht="19.5" customHeight="1">
      <c r="A2" s="237" t="s">
        <v>4</v>
      </c>
      <c r="B2" s="237"/>
      <c r="C2" s="237"/>
      <c r="D2" s="237"/>
      <c r="E2" s="237"/>
      <c r="F2" s="237"/>
      <c r="G2" s="237"/>
      <c r="H2" s="237"/>
      <c r="I2" s="237"/>
      <c r="J2" s="237"/>
      <c r="K2" s="97"/>
    </row>
    <row r="3" spans="1:19" s="106" customFormat="1" ht="12.75">
      <c r="A3" s="100"/>
      <c r="B3" s="239" t="s">
        <v>5</v>
      </c>
      <c r="C3" s="239"/>
      <c r="D3" s="239"/>
      <c r="E3" s="239"/>
      <c r="F3" s="101"/>
      <c r="G3" s="239" t="s">
        <v>175</v>
      </c>
      <c r="H3" s="239"/>
      <c r="I3" s="239"/>
      <c r="J3" s="239"/>
      <c r="K3" s="118"/>
      <c r="L3" s="118"/>
      <c r="M3" s="118"/>
      <c r="N3" s="47"/>
      <c r="O3" s="47"/>
      <c r="P3" s="119"/>
      <c r="Q3" s="119"/>
      <c r="R3" s="119"/>
      <c r="S3" s="47"/>
    </row>
    <row r="4" spans="1:11" s="99" customFormat="1" ht="19.5" customHeight="1">
      <c r="A4" s="100" t="s">
        <v>156</v>
      </c>
      <c r="B4" s="231">
        <v>2013</v>
      </c>
      <c r="C4" s="233" t="s">
        <v>215</v>
      </c>
      <c r="D4" s="233"/>
      <c r="E4" s="233"/>
      <c r="F4" s="101"/>
      <c r="G4" s="231">
        <v>2013</v>
      </c>
      <c r="H4" s="233" t="s">
        <v>215</v>
      </c>
      <c r="I4" s="233"/>
      <c r="J4" s="233"/>
      <c r="K4" s="102"/>
    </row>
    <row r="5" spans="1:11" s="121" customFormat="1" ht="25.5">
      <c r="A5" s="107"/>
      <c r="B5" s="232"/>
      <c r="C5" s="108">
        <v>2013</v>
      </c>
      <c r="D5" s="108">
        <v>2014</v>
      </c>
      <c r="E5" s="206" t="s">
        <v>196</v>
      </c>
      <c r="F5" s="109"/>
      <c r="G5" s="232"/>
      <c r="H5" s="108">
        <v>2013</v>
      </c>
      <c r="I5" s="108">
        <v>2014</v>
      </c>
      <c r="J5" s="206" t="s">
        <v>196</v>
      </c>
      <c r="K5" s="120"/>
    </row>
    <row r="6" spans="1:11" s="121" customFormat="1" ht="12.75">
      <c r="A6" s="41" t="s">
        <v>6</v>
      </c>
      <c r="B6" s="41"/>
      <c r="C6" s="41"/>
      <c r="D6" s="41"/>
      <c r="E6" s="41"/>
      <c r="F6" s="41"/>
      <c r="G6" s="41">
        <v>1007911.98292</v>
      </c>
      <c r="H6" s="41">
        <v>366770.50834000006</v>
      </c>
      <c r="I6" s="41">
        <v>306065.02033</v>
      </c>
      <c r="J6" s="42">
        <v>-16.551354765341557</v>
      </c>
      <c r="K6" s="104"/>
    </row>
    <row r="7" spans="1:11" s="121" customFormat="1" ht="12.75">
      <c r="A7" s="43"/>
      <c r="B7" s="44"/>
      <c r="C7" s="32"/>
      <c r="D7" s="33"/>
      <c r="E7" s="32"/>
      <c r="F7" s="32"/>
      <c r="G7" s="32"/>
      <c r="H7" s="33"/>
      <c r="I7" s="45"/>
      <c r="J7" s="46" t="s">
        <v>157</v>
      </c>
      <c r="K7" s="122"/>
    </row>
    <row r="8" spans="1:11" s="123" customFormat="1" ht="12.75">
      <c r="A8" s="47" t="s">
        <v>7</v>
      </c>
      <c r="B8" s="48">
        <v>1112496.1458438</v>
      </c>
      <c r="C8" s="48">
        <v>370419.9304826</v>
      </c>
      <c r="D8" s="48">
        <v>332422.1473399</v>
      </c>
      <c r="E8" s="42">
        <v>-10.258028798071066</v>
      </c>
      <c r="F8" s="48"/>
      <c r="G8" s="48">
        <v>520605.06802</v>
      </c>
      <c r="H8" s="48">
        <v>187957.09667</v>
      </c>
      <c r="I8" s="48">
        <v>149654.88149</v>
      </c>
      <c r="J8" s="42">
        <v>-20.378169198499577</v>
      </c>
      <c r="K8" s="110"/>
    </row>
    <row r="9" spans="1:11" s="99" customFormat="1" ht="12.75">
      <c r="A9" s="43" t="s">
        <v>8</v>
      </c>
      <c r="B9" s="34">
        <v>556767.5614711</v>
      </c>
      <c r="C9" s="34">
        <v>154274.3998909</v>
      </c>
      <c r="D9" s="34">
        <v>136763.60189880003</v>
      </c>
      <c r="E9" s="46">
        <v>-11.350423663604118</v>
      </c>
      <c r="F9" s="34"/>
      <c r="G9" s="34">
        <v>225065.67500000002</v>
      </c>
      <c r="H9" s="34">
        <v>72541.10441999999</v>
      </c>
      <c r="I9" s="34">
        <v>55843.08715</v>
      </c>
      <c r="J9" s="46">
        <v>-23.018697335129417</v>
      </c>
      <c r="K9" s="97"/>
    </row>
    <row r="10" spans="1:11" s="99" customFormat="1" ht="12.75">
      <c r="A10" s="43" t="s">
        <v>9</v>
      </c>
      <c r="B10" s="34">
        <v>116131.945</v>
      </c>
      <c r="C10" s="34">
        <v>51596.75</v>
      </c>
      <c r="D10" s="34">
        <v>52229.7193846</v>
      </c>
      <c r="E10" s="46">
        <v>1.2267621208700348</v>
      </c>
      <c r="F10" s="34"/>
      <c r="G10" s="34">
        <v>52545.20647999999</v>
      </c>
      <c r="H10" s="34">
        <v>24272.81025</v>
      </c>
      <c r="I10" s="34">
        <v>20710.30814</v>
      </c>
      <c r="J10" s="46">
        <v>-14.676924811374064</v>
      </c>
      <c r="K10" s="97"/>
    </row>
    <row r="11" spans="1:11" s="99" customFormat="1" ht="12.75">
      <c r="A11" s="43" t="s">
        <v>219</v>
      </c>
      <c r="B11" s="34">
        <v>74748.68561290001</v>
      </c>
      <c r="C11" s="34">
        <v>32423.3546129</v>
      </c>
      <c r="D11" s="34">
        <v>16864.05</v>
      </c>
      <c r="E11" s="46">
        <v>-47.987954357781206</v>
      </c>
      <c r="F11" s="34"/>
      <c r="G11" s="34">
        <v>35516.2044</v>
      </c>
      <c r="H11" s="34">
        <v>16618.60626</v>
      </c>
      <c r="I11" s="34">
        <v>8393.55194</v>
      </c>
      <c r="J11" s="46">
        <v>-49.49304527297947</v>
      </c>
      <c r="K11" s="97"/>
    </row>
    <row r="12" spans="1:11" s="99" customFormat="1" ht="12.75">
      <c r="A12" s="43" t="s">
        <v>139</v>
      </c>
      <c r="B12" s="34">
        <v>75729.7876154</v>
      </c>
      <c r="C12" s="34">
        <v>30189.987</v>
      </c>
      <c r="D12" s="34">
        <v>18808.446780000002</v>
      </c>
      <c r="E12" s="46">
        <v>-37.69971885049171</v>
      </c>
      <c r="F12" s="34"/>
      <c r="G12" s="34">
        <v>39883.96899</v>
      </c>
      <c r="H12" s="34">
        <v>16715.51914</v>
      </c>
      <c r="I12" s="34">
        <v>9306.56085</v>
      </c>
      <c r="J12" s="46">
        <v>-44.32383001656508</v>
      </c>
      <c r="K12" s="97"/>
    </row>
    <row r="13" spans="1:11" s="99" customFormat="1" ht="12.75">
      <c r="A13" s="43" t="s">
        <v>220</v>
      </c>
      <c r="B13" s="34">
        <v>78871.60955</v>
      </c>
      <c r="C13" s="34">
        <v>25932.7555</v>
      </c>
      <c r="D13" s="34">
        <v>40970.349</v>
      </c>
      <c r="E13" s="46">
        <v>57.98687108278949</v>
      </c>
      <c r="F13" s="34"/>
      <c r="G13" s="34">
        <v>44839.96741</v>
      </c>
      <c r="H13" s="34">
        <v>15271.92534</v>
      </c>
      <c r="I13" s="34">
        <v>21296.32741</v>
      </c>
      <c r="J13" s="46">
        <v>39.44756103685879</v>
      </c>
      <c r="K13" s="97"/>
    </row>
    <row r="14" spans="1:11" s="99" customFormat="1" ht="12.75">
      <c r="A14" s="43" t="s">
        <v>10</v>
      </c>
      <c r="B14" s="34">
        <v>210246.5565944</v>
      </c>
      <c r="C14" s="34">
        <v>76002.68347879998</v>
      </c>
      <c r="D14" s="34">
        <v>66785.98027649999</v>
      </c>
      <c r="E14" s="46">
        <v>-12.12681287085195</v>
      </c>
      <c r="F14" s="34"/>
      <c r="G14" s="34">
        <v>122754.04574000003</v>
      </c>
      <c r="H14" s="34">
        <v>42537.13126000002</v>
      </c>
      <c r="I14" s="34">
        <v>34105.045999999995</v>
      </c>
      <c r="J14" s="46">
        <v>-19.822881821673704</v>
      </c>
      <c r="K14" s="97"/>
    </row>
    <row r="15" spans="1:11" s="99" customFormat="1" ht="12.75">
      <c r="A15" s="43"/>
      <c r="B15" s="32"/>
      <c r="C15" s="32"/>
      <c r="D15" s="32"/>
      <c r="E15" s="46" t="s">
        <v>157</v>
      </c>
      <c r="F15" s="32"/>
      <c r="G15" s="32"/>
      <c r="H15" s="32"/>
      <c r="I15" s="49"/>
      <c r="J15" s="46" t="s">
        <v>157</v>
      </c>
      <c r="K15" s="97"/>
    </row>
    <row r="16" spans="1:11" s="99" customFormat="1" ht="12.75">
      <c r="A16" s="47" t="s">
        <v>174</v>
      </c>
      <c r="B16" s="48">
        <v>42849.6282874</v>
      </c>
      <c r="C16" s="48">
        <v>16965.3318105</v>
      </c>
      <c r="D16" s="48">
        <v>15889.084598300002</v>
      </c>
      <c r="E16" s="42">
        <v>-6.343802904779608</v>
      </c>
      <c r="F16" s="48"/>
      <c r="G16" s="48">
        <v>312202.26216</v>
      </c>
      <c r="H16" s="48">
        <v>106438.38302000001</v>
      </c>
      <c r="I16" s="48">
        <v>95120.94548000001</v>
      </c>
      <c r="J16" s="42">
        <v>-10.632853693270988</v>
      </c>
      <c r="K16" s="97"/>
    </row>
    <row r="17" spans="1:11" s="99" customFormat="1" ht="12.75">
      <c r="A17" s="43" t="s">
        <v>11</v>
      </c>
      <c r="B17" s="50">
        <v>9620.440400200001</v>
      </c>
      <c r="C17" s="34">
        <v>4270.6298259</v>
      </c>
      <c r="D17" s="34">
        <v>4080.0665179000002</v>
      </c>
      <c r="E17" s="46">
        <v>-4.462182763869961</v>
      </c>
      <c r="F17" s="50"/>
      <c r="G17" s="34">
        <v>76874.00731999998</v>
      </c>
      <c r="H17" s="34">
        <v>37647.33167000001</v>
      </c>
      <c r="I17" s="34">
        <v>35987.52178000001</v>
      </c>
      <c r="J17" s="46">
        <v>-4.40883806732748</v>
      </c>
      <c r="K17" s="97"/>
    </row>
    <row r="18" spans="1:11" s="99" customFormat="1" ht="12.75">
      <c r="A18" s="43" t="s">
        <v>12</v>
      </c>
      <c r="B18" s="50">
        <v>5295.5369196</v>
      </c>
      <c r="C18" s="34">
        <v>1603.9972208</v>
      </c>
      <c r="D18" s="34">
        <v>1703.3949396</v>
      </c>
      <c r="E18" s="46">
        <v>6.196875998976182</v>
      </c>
      <c r="F18" s="34"/>
      <c r="G18" s="34">
        <v>77638.19683</v>
      </c>
      <c r="H18" s="34">
        <v>18028.12068</v>
      </c>
      <c r="I18" s="34">
        <v>18711.03867</v>
      </c>
      <c r="J18" s="46">
        <v>3.7880708817176583</v>
      </c>
      <c r="K18" s="97"/>
    </row>
    <row r="19" spans="1:11" s="99" customFormat="1" ht="12.75">
      <c r="A19" s="43" t="s">
        <v>13</v>
      </c>
      <c r="B19" s="50">
        <v>7965.2264872</v>
      </c>
      <c r="C19" s="34">
        <v>2360.2100776</v>
      </c>
      <c r="D19" s="34">
        <v>2583.0235438</v>
      </c>
      <c r="E19" s="46">
        <v>9.440408221058433</v>
      </c>
      <c r="F19" s="34"/>
      <c r="G19" s="34">
        <v>71658.84231</v>
      </c>
      <c r="H19" s="34">
        <v>19362.567270000003</v>
      </c>
      <c r="I19" s="34">
        <v>18101.22904</v>
      </c>
      <c r="J19" s="46">
        <v>-6.514312964863393</v>
      </c>
      <c r="K19" s="97"/>
    </row>
    <row r="20" spans="1:11" s="99" customFormat="1" ht="12.75">
      <c r="A20" s="43" t="s">
        <v>14</v>
      </c>
      <c r="B20" s="50">
        <v>19968.4244804</v>
      </c>
      <c r="C20" s="34">
        <v>8730.4946862</v>
      </c>
      <c r="D20" s="34">
        <v>7522.599597000002</v>
      </c>
      <c r="E20" s="46">
        <v>-13.835356788078428</v>
      </c>
      <c r="F20" s="34"/>
      <c r="G20" s="34">
        <v>86031.2157</v>
      </c>
      <c r="H20" s="34">
        <v>31400.363400000002</v>
      </c>
      <c r="I20" s="34">
        <v>22321.15599</v>
      </c>
      <c r="J20" s="46">
        <v>-28.914338647431066</v>
      </c>
      <c r="K20" s="97"/>
    </row>
    <row r="21" spans="1:11" s="99" customFormat="1" ht="12.75">
      <c r="A21" s="43"/>
      <c r="B21" s="34"/>
      <c r="C21" s="34"/>
      <c r="D21" s="34"/>
      <c r="E21" s="46" t="s">
        <v>157</v>
      </c>
      <c r="F21" s="34"/>
      <c r="G21" s="34"/>
      <c r="H21" s="34"/>
      <c r="I21" s="34"/>
      <c r="J21" s="46" t="s">
        <v>157</v>
      </c>
      <c r="K21" s="97"/>
    </row>
    <row r="22" spans="1:11" s="99" customFormat="1" ht="12.75">
      <c r="A22" s="47" t="s">
        <v>15</v>
      </c>
      <c r="B22" s="48">
        <v>2972.90481</v>
      </c>
      <c r="C22" s="48">
        <v>1293.9090982</v>
      </c>
      <c r="D22" s="48">
        <v>1317.2369522000001</v>
      </c>
      <c r="E22" s="42">
        <v>1.8028974394300263</v>
      </c>
      <c r="F22" s="48"/>
      <c r="G22" s="48">
        <v>132316.47541</v>
      </c>
      <c r="H22" s="48">
        <v>55215.4649</v>
      </c>
      <c r="I22" s="48">
        <v>43918.826069999996</v>
      </c>
      <c r="J22" s="42">
        <v>-20.459193543800097</v>
      </c>
      <c r="K22" s="97"/>
    </row>
    <row r="23" spans="1:11" s="99" customFormat="1" ht="12.75">
      <c r="A23" s="43" t="s">
        <v>16</v>
      </c>
      <c r="B23" s="34">
        <v>1408.1928498</v>
      </c>
      <c r="C23" s="34">
        <v>660.7965947</v>
      </c>
      <c r="D23" s="34">
        <v>515.8281415</v>
      </c>
      <c r="E23" s="46">
        <v>-21.938438297463577</v>
      </c>
      <c r="F23" s="34"/>
      <c r="G23" s="34">
        <v>22040.19573</v>
      </c>
      <c r="H23" s="34">
        <v>8142.4610699999985</v>
      </c>
      <c r="I23" s="34">
        <v>7176.617700000001</v>
      </c>
      <c r="J23" s="46">
        <v>-11.861811333167324</v>
      </c>
      <c r="K23" s="97"/>
    </row>
    <row r="24" spans="1:11" s="99" customFormat="1" ht="12.75">
      <c r="A24" s="43" t="s">
        <v>17</v>
      </c>
      <c r="B24" s="34">
        <v>180.8915153</v>
      </c>
      <c r="C24" s="34">
        <v>81.72257870000001</v>
      </c>
      <c r="D24" s="34">
        <v>67.927492</v>
      </c>
      <c r="E24" s="46">
        <v>-16.880385958746075</v>
      </c>
      <c r="F24" s="34"/>
      <c r="G24" s="34">
        <v>59655.16457</v>
      </c>
      <c r="H24" s="34">
        <v>29227.692280000003</v>
      </c>
      <c r="I24" s="34">
        <v>21421.65398</v>
      </c>
      <c r="J24" s="46">
        <v>-26.707679228378694</v>
      </c>
      <c r="K24" s="97"/>
    </row>
    <row r="25" spans="1:11" s="99" customFormat="1" ht="12.75">
      <c r="A25" s="43" t="s">
        <v>223</v>
      </c>
      <c r="B25" s="34">
        <v>1383.8204449000002</v>
      </c>
      <c r="C25" s="34">
        <v>551.3899248</v>
      </c>
      <c r="D25" s="34">
        <v>733.4813187000001</v>
      </c>
      <c r="E25" s="46">
        <v>33.02406984785736</v>
      </c>
      <c r="F25" s="34"/>
      <c r="G25" s="34">
        <v>50621.11511</v>
      </c>
      <c r="H25" s="34">
        <v>17845.31155</v>
      </c>
      <c r="I25" s="34">
        <v>15320.55439</v>
      </c>
      <c r="J25" s="46">
        <v>-14.148013907888313</v>
      </c>
      <c r="K25" s="97"/>
    </row>
    <row r="26" spans="1:11" s="99" customFormat="1" ht="12.75">
      <c r="A26" s="43"/>
      <c r="B26" s="32"/>
      <c r="C26" s="32"/>
      <c r="D26" s="32"/>
      <c r="E26" s="46" t="s">
        <v>157</v>
      </c>
      <c r="F26" s="32"/>
      <c r="G26" s="32"/>
      <c r="H26" s="32"/>
      <c r="I26" s="34"/>
      <c r="J26" s="46" t="s">
        <v>157</v>
      </c>
      <c r="K26" s="97"/>
    </row>
    <row r="27" spans="1:11" s="99" customFormat="1" ht="12.75">
      <c r="A27" s="47" t="s">
        <v>221</v>
      </c>
      <c r="B27" s="48"/>
      <c r="C27" s="48"/>
      <c r="D27" s="48"/>
      <c r="E27" s="42" t="s">
        <v>157</v>
      </c>
      <c r="F27" s="48"/>
      <c r="G27" s="48">
        <v>42788.177330000006</v>
      </c>
      <c r="H27" s="48">
        <v>17159.56375</v>
      </c>
      <c r="I27" s="48">
        <v>17370.367290000002</v>
      </c>
      <c r="J27" s="42">
        <v>1.2284900890909825</v>
      </c>
      <c r="K27" s="97"/>
    </row>
    <row r="28" spans="1:11" s="99" customFormat="1" ht="15" customHeight="1">
      <c r="A28" s="51" t="s">
        <v>18</v>
      </c>
      <c r="B28" s="34">
        <v>742.2776476000001</v>
      </c>
      <c r="C28" s="34">
        <v>291.58613840000004</v>
      </c>
      <c r="D28" s="34">
        <v>284.2682672</v>
      </c>
      <c r="E28" s="46">
        <v>-2.5096773255940263</v>
      </c>
      <c r="F28" s="34"/>
      <c r="G28" s="34">
        <v>17585.162080000002</v>
      </c>
      <c r="H28" s="34">
        <v>7731.072320000001</v>
      </c>
      <c r="I28" s="34">
        <v>7362.78831</v>
      </c>
      <c r="J28" s="46">
        <v>-4.763686003133927</v>
      </c>
      <c r="K28" s="97"/>
    </row>
    <row r="29" spans="1:11" s="99" customFormat="1" ht="12.75">
      <c r="A29" s="43" t="s">
        <v>19</v>
      </c>
      <c r="B29" s="34">
        <v>8052.572457299998</v>
      </c>
      <c r="C29" s="34">
        <v>3054.7049507</v>
      </c>
      <c r="D29" s="34">
        <v>3372.004183</v>
      </c>
      <c r="E29" s="46">
        <v>10.38723010637375</v>
      </c>
      <c r="F29" s="34"/>
      <c r="G29" s="34">
        <v>25203.015250000004</v>
      </c>
      <c r="H29" s="34">
        <v>9428.49143</v>
      </c>
      <c r="I29" s="34">
        <v>10007.578980000004</v>
      </c>
      <c r="J29" s="46">
        <v>6.141889763588651</v>
      </c>
      <c r="K29" s="97"/>
    </row>
    <row r="30" spans="1:11" s="99" customFormat="1" ht="12.75">
      <c r="A30" s="43"/>
      <c r="B30" s="32"/>
      <c r="C30" s="32"/>
      <c r="D30" s="32"/>
      <c r="E30" s="46" t="s">
        <v>157</v>
      </c>
      <c r="F30" s="32"/>
      <c r="G30" s="32"/>
      <c r="H30" s="32"/>
      <c r="I30" s="33"/>
      <c r="J30" s="46" t="s">
        <v>157</v>
      </c>
      <c r="K30" s="97"/>
    </row>
    <row r="31" spans="1:11" s="99" customFormat="1" ht="12.75">
      <c r="A31" s="41" t="s">
        <v>189</v>
      </c>
      <c r="B31" s="41"/>
      <c r="C31" s="41"/>
      <c r="D31" s="41"/>
      <c r="E31" s="42" t="s">
        <v>157</v>
      </c>
      <c r="F31" s="41"/>
      <c r="G31" s="41">
        <v>724927.21311</v>
      </c>
      <c r="H31" s="41">
        <v>286970.03439000004</v>
      </c>
      <c r="I31" s="41">
        <v>253800.64832000004</v>
      </c>
      <c r="J31" s="42">
        <v>-11.558484195225034</v>
      </c>
      <c r="K31" s="97"/>
    </row>
    <row r="32" spans="1:11" s="99" customFormat="1" ht="12.75">
      <c r="A32" s="43"/>
      <c r="B32" s="32"/>
      <c r="C32" s="32"/>
      <c r="D32" s="32"/>
      <c r="E32" s="46" t="s">
        <v>157</v>
      </c>
      <c r="F32" s="32"/>
      <c r="G32" s="32"/>
      <c r="H32" s="32"/>
      <c r="I32" s="50"/>
      <c r="J32" s="46" t="s">
        <v>157</v>
      </c>
      <c r="K32" s="97"/>
    </row>
    <row r="33" spans="1:11" s="123" customFormat="1" ht="12.75">
      <c r="A33" s="43" t="s">
        <v>20</v>
      </c>
      <c r="B33" s="34">
        <v>5530</v>
      </c>
      <c r="C33" s="34">
        <v>2011.0000000000002</v>
      </c>
      <c r="D33" s="34">
        <v>1758</v>
      </c>
      <c r="E33" s="46">
        <v>-12.58080556936848</v>
      </c>
      <c r="F33" s="34"/>
      <c r="G33" s="34">
        <v>127427.98064</v>
      </c>
      <c r="H33" s="34">
        <v>49296.53179</v>
      </c>
      <c r="I33" s="34">
        <v>50611.31671</v>
      </c>
      <c r="J33" s="46">
        <v>2.667094159079781</v>
      </c>
      <c r="K33" s="110"/>
    </row>
    <row r="34" spans="1:11" s="99" customFormat="1" ht="12.75">
      <c r="A34" s="43" t="s">
        <v>21</v>
      </c>
      <c r="B34" s="34">
        <v>217</v>
      </c>
      <c r="C34" s="34">
        <v>52</v>
      </c>
      <c r="D34" s="34">
        <v>64</v>
      </c>
      <c r="E34" s="46">
        <v>23.07692307692308</v>
      </c>
      <c r="F34" s="34"/>
      <c r="G34" s="34">
        <v>17454.681520000002</v>
      </c>
      <c r="H34" s="34">
        <v>4163.05225</v>
      </c>
      <c r="I34" s="34">
        <v>4055.02897</v>
      </c>
      <c r="J34" s="46">
        <v>-2.594809613547369</v>
      </c>
      <c r="K34" s="97"/>
    </row>
    <row r="35" spans="1:11" s="99" customFormat="1" ht="12.75">
      <c r="A35" s="51" t="s">
        <v>22</v>
      </c>
      <c r="B35" s="34">
        <v>1040</v>
      </c>
      <c r="C35" s="34">
        <v>235</v>
      </c>
      <c r="D35" s="34">
        <v>387</v>
      </c>
      <c r="E35" s="46">
        <v>64.68085106382978</v>
      </c>
      <c r="F35" s="34"/>
      <c r="G35" s="34">
        <v>10090.11109</v>
      </c>
      <c r="H35" s="34">
        <v>4278.83354</v>
      </c>
      <c r="I35" s="34">
        <v>5532.748570000002</v>
      </c>
      <c r="J35" s="46">
        <v>29.305066866424568</v>
      </c>
      <c r="K35" s="97"/>
    </row>
    <row r="36" spans="1:11" s="99" customFormat="1" ht="12.75">
      <c r="A36" s="43" t="s">
        <v>23</v>
      </c>
      <c r="B36" s="32"/>
      <c r="C36" s="32"/>
      <c r="D36" s="32"/>
      <c r="E36" s="46" t="s">
        <v>157</v>
      </c>
      <c r="F36" s="32"/>
      <c r="G36" s="34">
        <v>569954.43986</v>
      </c>
      <c r="H36" s="34">
        <v>229231.61681000004</v>
      </c>
      <c r="I36" s="34">
        <v>193601.55407000004</v>
      </c>
      <c r="J36" s="46">
        <v>-15.543258489308727</v>
      </c>
      <c r="K36" s="97"/>
    </row>
    <row r="37" spans="1:11" s="99" customFormat="1" ht="12.75">
      <c r="A37" s="33"/>
      <c r="B37" s="34"/>
      <c r="C37" s="34"/>
      <c r="D37" s="34"/>
      <c r="E37" s="33"/>
      <c r="F37" s="32"/>
      <c r="G37" s="32"/>
      <c r="H37" s="32"/>
      <c r="I37" s="34"/>
      <c r="J37" s="33"/>
      <c r="K37" s="97"/>
    </row>
    <row r="38" spans="1:11" s="99" customFormat="1" ht="12.75">
      <c r="A38" s="35"/>
      <c r="B38" s="35"/>
      <c r="C38" s="36"/>
      <c r="D38" s="36"/>
      <c r="E38" s="36"/>
      <c r="F38" s="36"/>
      <c r="G38" s="36"/>
      <c r="H38" s="36"/>
      <c r="I38" s="36"/>
      <c r="J38" s="36"/>
      <c r="K38" s="124"/>
    </row>
    <row r="39" spans="1:12" s="99" customFormat="1" ht="12.75">
      <c r="A39" s="43" t="s">
        <v>195</v>
      </c>
      <c r="B39" s="32"/>
      <c r="C39" s="32"/>
      <c r="D39" s="33"/>
      <c r="E39" s="32"/>
      <c r="F39" s="32"/>
      <c r="G39" s="32"/>
      <c r="H39" s="33"/>
      <c r="I39" s="45"/>
      <c r="J39" s="32"/>
      <c r="K39" s="97"/>
      <c r="L39" s="99" t="s">
        <v>148</v>
      </c>
    </row>
    <row r="40" spans="1:10" ht="12.75">
      <c r="A40" s="125" t="s">
        <v>155</v>
      </c>
      <c r="B40" s="125"/>
      <c r="C40" s="125"/>
      <c r="D40" s="125"/>
      <c r="E40" s="125"/>
      <c r="F40" s="125"/>
      <c r="G40" s="125"/>
      <c r="H40" s="125"/>
      <c r="I40" s="125"/>
      <c r="J40" s="125"/>
    </row>
    <row r="41" spans="1:10" ht="12.75">
      <c r="A41" s="238"/>
      <c r="B41" s="238"/>
      <c r="C41" s="238"/>
      <c r="D41" s="238"/>
      <c r="E41" s="238"/>
      <c r="F41" s="238"/>
      <c r="G41" s="238"/>
      <c r="H41" s="238"/>
      <c r="I41" s="238"/>
      <c r="J41" s="238"/>
    </row>
    <row r="42" spans="1:10" ht="12.75">
      <c r="A42" s="125"/>
      <c r="B42" s="125"/>
      <c r="C42" s="125"/>
      <c r="D42" s="125"/>
      <c r="E42" s="125"/>
      <c r="F42" s="125"/>
      <c r="G42" s="125"/>
      <c r="H42" s="125"/>
      <c r="I42" s="125"/>
      <c r="J42" s="125"/>
    </row>
    <row r="48" spans="1:11" ht="12.75">
      <c r="A48" s="234"/>
      <c r="B48" s="234"/>
      <c r="C48" s="234"/>
      <c r="D48" s="234"/>
      <c r="E48" s="234"/>
      <c r="F48" s="234"/>
      <c r="G48" s="234"/>
      <c r="H48" s="234"/>
      <c r="I48" s="234"/>
      <c r="J48" s="234"/>
      <c r="K48" s="234"/>
    </row>
    <row r="49" spans="1:11" ht="12.75">
      <c r="A49" s="234"/>
      <c r="B49" s="234"/>
      <c r="C49" s="234"/>
      <c r="D49" s="234"/>
      <c r="E49" s="234"/>
      <c r="F49" s="234"/>
      <c r="G49" s="234"/>
      <c r="H49" s="234"/>
      <c r="I49" s="234"/>
      <c r="J49" s="234"/>
      <c r="K49" s="234"/>
    </row>
    <row r="50" spans="1:11" ht="12.75">
      <c r="A50" s="234"/>
      <c r="B50" s="234"/>
      <c r="C50" s="234"/>
      <c r="D50" s="234"/>
      <c r="E50" s="234"/>
      <c r="F50" s="234"/>
      <c r="G50" s="234"/>
      <c r="H50" s="234"/>
      <c r="I50" s="234"/>
      <c r="J50" s="234"/>
      <c r="K50" s="234"/>
    </row>
    <row r="51" spans="1:11" ht="12.75">
      <c r="A51" s="234"/>
      <c r="B51" s="234"/>
      <c r="C51" s="234"/>
      <c r="D51" s="234"/>
      <c r="E51" s="234"/>
      <c r="F51" s="234"/>
      <c r="G51" s="234"/>
      <c r="H51" s="234"/>
      <c r="I51" s="234"/>
      <c r="J51" s="234"/>
      <c r="K51" s="234"/>
    </row>
    <row r="52" spans="1:11" ht="12.75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1"/>
    </row>
    <row r="53" spans="1:11" ht="12.75">
      <c r="A53" s="235"/>
      <c r="B53" s="235"/>
      <c r="C53" s="235"/>
      <c r="D53" s="235"/>
      <c r="E53" s="235"/>
      <c r="F53" s="235"/>
      <c r="G53" s="235"/>
      <c r="H53" s="235"/>
      <c r="I53" s="235"/>
      <c r="J53" s="235"/>
      <c r="K53" s="235"/>
    </row>
    <row r="54" spans="1:11" ht="12.75">
      <c r="A54" s="235"/>
      <c r="B54" s="235"/>
      <c r="C54" s="235"/>
      <c r="D54" s="235"/>
      <c r="E54" s="235"/>
      <c r="F54" s="235"/>
      <c r="G54" s="235"/>
      <c r="H54" s="235"/>
      <c r="I54" s="235"/>
      <c r="J54" s="235"/>
      <c r="K54" s="235"/>
    </row>
    <row r="55" spans="1:11" ht="12.75">
      <c r="A55" s="235"/>
      <c r="B55" s="235"/>
      <c r="C55" s="235"/>
      <c r="D55" s="235"/>
      <c r="E55" s="235"/>
      <c r="F55" s="235"/>
      <c r="G55" s="235"/>
      <c r="H55" s="235"/>
      <c r="I55" s="235"/>
      <c r="J55" s="235"/>
      <c r="K55" s="235"/>
    </row>
    <row r="56" spans="1:11" ht="12.75">
      <c r="A56" s="235"/>
      <c r="B56" s="235"/>
      <c r="C56" s="235"/>
      <c r="D56" s="235"/>
      <c r="E56" s="235"/>
      <c r="F56" s="235"/>
      <c r="G56" s="235"/>
      <c r="H56" s="235"/>
      <c r="I56" s="235"/>
      <c r="J56" s="235"/>
      <c r="K56" s="235"/>
    </row>
    <row r="57" spans="1:11" ht="12.75">
      <c r="A57" s="235"/>
      <c r="B57" s="235"/>
      <c r="C57" s="235"/>
      <c r="D57" s="235"/>
      <c r="E57" s="235"/>
      <c r="F57" s="235"/>
      <c r="G57" s="235"/>
      <c r="H57" s="235"/>
      <c r="I57" s="235"/>
      <c r="J57" s="235"/>
      <c r="K57" s="235"/>
    </row>
    <row r="58" spans="1:11" ht="12.75">
      <c r="A58" s="235"/>
      <c r="B58" s="235"/>
      <c r="C58" s="235"/>
      <c r="D58" s="235"/>
      <c r="E58" s="235"/>
      <c r="F58" s="235"/>
      <c r="G58" s="235"/>
      <c r="H58" s="235"/>
      <c r="I58" s="235"/>
      <c r="J58" s="235"/>
      <c r="K58" s="235"/>
    </row>
    <row r="59" spans="1:11" ht="12.75">
      <c r="A59" s="235"/>
      <c r="B59" s="235"/>
      <c r="C59" s="235"/>
      <c r="D59" s="235"/>
      <c r="E59" s="235"/>
      <c r="F59" s="235"/>
      <c r="G59" s="235"/>
      <c r="H59" s="235"/>
      <c r="I59" s="235"/>
      <c r="J59" s="235"/>
      <c r="K59" s="235"/>
    </row>
    <row r="60" spans="1:11" ht="12.75">
      <c r="A60" s="235"/>
      <c r="B60" s="235"/>
      <c r="C60" s="235"/>
      <c r="D60" s="235"/>
      <c r="E60" s="235"/>
      <c r="F60" s="235"/>
      <c r="G60" s="235"/>
      <c r="H60" s="235"/>
      <c r="I60" s="235"/>
      <c r="J60" s="235"/>
      <c r="K60" s="235"/>
    </row>
    <row r="61" spans="1:11" ht="12.75">
      <c r="A61" s="235"/>
      <c r="B61" s="235"/>
      <c r="C61" s="235"/>
      <c r="D61" s="235"/>
      <c r="E61" s="235"/>
      <c r="F61" s="235"/>
      <c r="G61" s="235"/>
      <c r="H61" s="235"/>
      <c r="I61" s="235"/>
      <c r="J61" s="235"/>
      <c r="K61" s="235"/>
    </row>
    <row r="62" spans="1:11" ht="12.75">
      <c r="A62" s="235"/>
      <c r="B62" s="235"/>
      <c r="C62" s="235"/>
      <c r="D62" s="235"/>
      <c r="E62" s="235"/>
      <c r="F62" s="235"/>
      <c r="G62" s="235"/>
      <c r="H62" s="235"/>
      <c r="I62" s="235"/>
      <c r="J62" s="235"/>
      <c r="K62" s="235"/>
    </row>
    <row r="63" spans="1:11" ht="12.75">
      <c r="A63" s="235"/>
      <c r="B63" s="235"/>
      <c r="C63" s="235"/>
      <c r="D63" s="235"/>
      <c r="E63" s="235"/>
      <c r="F63" s="235"/>
      <c r="G63" s="235"/>
      <c r="H63" s="235"/>
      <c r="I63" s="235"/>
      <c r="J63" s="235"/>
      <c r="K63" s="235"/>
    </row>
  </sheetData>
  <sheetProtection/>
  <mergeCells count="13">
    <mergeCell ref="A60:K63"/>
    <mergeCell ref="A1:J1"/>
    <mergeCell ref="A2:J2"/>
    <mergeCell ref="A41:J41"/>
    <mergeCell ref="B3:E3"/>
    <mergeCell ref="G3:J3"/>
    <mergeCell ref="B4:B5"/>
    <mergeCell ref="G4:G5"/>
    <mergeCell ref="C4:E4"/>
    <mergeCell ref="H4:J4"/>
    <mergeCell ref="A48:K51"/>
    <mergeCell ref="A53:K55"/>
    <mergeCell ref="A56:K59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53" r:id="rId1"/>
  <headerFooter>
    <oddHeader>&amp;LODEPA</oddHeader>
    <oddFooter>&amp;C4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30"/>
  <sheetViews>
    <sheetView showZeros="0" view="pageBreakPreview" zoomScaleSheetLayoutView="100" zoomScalePageLayoutView="0" workbookViewId="0" topLeftCell="A1">
      <selection activeCell="A13" sqref="A13"/>
    </sheetView>
  </sheetViews>
  <sheetFormatPr defaultColWidth="11.421875" defaultRowHeight="12.75"/>
  <cols>
    <col min="1" max="1" width="51.8515625" style="116" customWidth="1"/>
    <col min="2" max="2" width="12.00390625" style="116" bestFit="1" customWidth="1"/>
    <col min="3" max="4" width="11.7109375" style="116" bestFit="1" customWidth="1"/>
    <col min="5" max="5" width="14.00390625" style="116" bestFit="1" customWidth="1"/>
    <col min="6" max="6" width="8.28125" style="116" customWidth="1"/>
    <col min="7" max="9" width="11.7109375" style="116" bestFit="1" customWidth="1"/>
    <col min="10" max="10" width="14.00390625" style="116" bestFit="1" customWidth="1"/>
    <col min="11" max="11" width="13.00390625" style="115" customWidth="1"/>
    <col min="12" max="16384" width="11.421875" style="116" customWidth="1"/>
  </cols>
  <sheetData>
    <row r="1" spans="1:41" s="99" customFormat="1" ht="19.5" customHeight="1">
      <c r="A1" s="236" t="s">
        <v>116</v>
      </c>
      <c r="B1" s="236"/>
      <c r="C1" s="236"/>
      <c r="D1" s="236"/>
      <c r="E1" s="236"/>
      <c r="F1" s="236"/>
      <c r="G1" s="236"/>
      <c r="H1" s="236"/>
      <c r="I1" s="236"/>
      <c r="J1" s="33"/>
      <c r="K1" s="97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</row>
    <row r="2" spans="1:41" s="33" customFormat="1" ht="12.75" customHeight="1">
      <c r="A2" s="237" t="s">
        <v>222</v>
      </c>
      <c r="B2" s="237"/>
      <c r="C2" s="237"/>
      <c r="D2" s="237"/>
      <c r="E2" s="237"/>
      <c r="F2" s="237"/>
      <c r="G2" s="237"/>
      <c r="H2" s="237"/>
      <c r="I2" s="237"/>
      <c r="J2" s="237"/>
      <c r="K2" s="97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</row>
    <row r="3" spans="1:41" s="43" customFormat="1" ht="12.75">
      <c r="A3" s="100"/>
      <c r="B3" s="239" t="s">
        <v>5</v>
      </c>
      <c r="C3" s="239"/>
      <c r="D3" s="239"/>
      <c r="E3" s="239"/>
      <c r="F3" s="101"/>
      <c r="G3" s="239" t="s">
        <v>176</v>
      </c>
      <c r="H3" s="239"/>
      <c r="I3" s="239"/>
      <c r="J3" s="239"/>
      <c r="K3" s="102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</row>
    <row r="4" spans="1:41" s="106" customFormat="1" ht="12.75">
      <c r="A4" s="100" t="s">
        <v>156</v>
      </c>
      <c r="B4" s="231">
        <v>2013</v>
      </c>
      <c r="C4" s="233" t="s">
        <v>215</v>
      </c>
      <c r="D4" s="233"/>
      <c r="E4" s="233"/>
      <c r="F4" s="101"/>
      <c r="G4" s="231">
        <v>2013</v>
      </c>
      <c r="H4" s="233" t="s">
        <v>215</v>
      </c>
      <c r="I4" s="233"/>
      <c r="J4" s="233"/>
      <c r="K4" s="104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</row>
    <row r="5" spans="1:41" s="106" customFormat="1" ht="25.5">
      <c r="A5" s="107"/>
      <c r="B5" s="232"/>
      <c r="C5" s="108">
        <v>2013</v>
      </c>
      <c r="D5" s="108">
        <v>2014</v>
      </c>
      <c r="E5" s="206" t="s">
        <v>196</v>
      </c>
      <c r="F5" s="109"/>
      <c r="G5" s="232"/>
      <c r="H5" s="108">
        <v>2013</v>
      </c>
      <c r="I5" s="108">
        <v>2014</v>
      </c>
      <c r="J5" s="206" t="s">
        <v>196</v>
      </c>
      <c r="K5" s="104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</row>
    <row r="6" spans="1:41" s="106" customFormat="1" ht="12.75">
      <c r="A6" s="41" t="s">
        <v>6</v>
      </c>
      <c r="B6" s="41"/>
      <c r="C6" s="41"/>
      <c r="D6" s="41"/>
      <c r="E6" s="41"/>
      <c r="F6" s="41"/>
      <c r="G6" s="41">
        <v>913611.63317</v>
      </c>
      <c r="H6" s="41">
        <v>388136.88714000006</v>
      </c>
      <c r="I6" s="41">
        <v>335193.13742</v>
      </c>
      <c r="J6" s="42">
        <v>-13.640483930841484</v>
      </c>
      <c r="K6" s="104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</row>
    <row r="7" spans="1:41" s="32" customFormat="1" ht="12.75">
      <c r="A7" s="43"/>
      <c r="D7" s="33"/>
      <c r="H7" s="33"/>
      <c r="I7" s="45"/>
      <c r="J7" s="46" t="s">
        <v>157</v>
      </c>
      <c r="K7" s="110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</row>
    <row r="8" spans="1:41" s="33" customFormat="1" ht="12.75">
      <c r="A8" s="47" t="s">
        <v>7</v>
      </c>
      <c r="B8" s="48">
        <v>1898039.0775731</v>
      </c>
      <c r="C8" s="48">
        <v>745455.1998199999</v>
      </c>
      <c r="D8" s="48">
        <v>797683.2870599999</v>
      </c>
      <c r="E8" s="42">
        <v>7.006200674783841</v>
      </c>
      <c r="F8" s="48"/>
      <c r="G8" s="48">
        <v>827610.1015100001</v>
      </c>
      <c r="H8" s="48">
        <v>357285.02890000003</v>
      </c>
      <c r="I8" s="48">
        <v>311657.44426</v>
      </c>
      <c r="J8" s="42">
        <v>-12.770639951099284</v>
      </c>
      <c r="K8" s="97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</row>
    <row r="9" spans="1:41" s="33" customFormat="1" ht="12.75">
      <c r="A9" s="43" t="s">
        <v>8</v>
      </c>
      <c r="B9" s="32">
        <v>1.9674</v>
      </c>
      <c r="C9" s="32">
        <v>0</v>
      </c>
      <c r="D9" s="32">
        <v>19.674</v>
      </c>
      <c r="E9" s="46" t="s">
        <v>157</v>
      </c>
      <c r="F9" s="32"/>
      <c r="G9" s="32">
        <v>1.998</v>
      </c>
      <c r="H9" s="32">
        <v>0</v>
      </c>
      <c r="I9" s="32">
        <v>19.26</v>
      </c>
      <c r="J9" s="46" t="s">
        <v>157</v>
      </c>
      <c r="K9" s="97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</row>
    <row r="10" spans="1:41" s="33" customFormat="1" ht="12.75">
      <c r="A10" s="43" t="s">
        <v>9</v>
      </c>
      <c r="B10" s="32">
        <v>0</v>
      </c>
      <c r="C10" s="32">
        <v>0</v>
      </c>
      <c r="D10" s="32">
        <v>0</v>
      </c>
      <c r="E10" s="46" t="s">
        <v>157</v>
      </c>
      <c r="F10" s="34"/>
      <c r="G10" s="32">
        <v>0</v>
      </c>
      <c r="H10" s="32">
        <v>0</v>
      </c>
      <c r="I10" s="32">
        <v>0</v>
      </c>
      <c r="J10" s="46" t="s">
        <v>157</v>
      </c>
      <c r="K10" s="97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</row>
    <row r="11" spans="1:41" s="33" customFormat="1" ht="12.75">
      <c r="A11" s="43" t="s">
        <v>219</v>
      </c>
      <c r="B11" s="32">
        <v>230515.71</v>
      </c>
      <c r="C11" s="32">
        <v>84314.5</v>
      </c>
      <c r="D11" s="32">
        <v>100149.67012000001</v>
      </c>
      <c r="E11" s="46">
        <v>18.78107575802504</v>
      </c>
      <c r="F11" s="34"/>
      <c r="G11" s="32">
        <v>116945.21642</v>
      </c>
      <c r="H11" s="32">
        <v>46176.02258000001</v>
      </c>
      <c r="I11" s="32">
        <v>44957.2245</v>
      </c>
      <c r="J11" s="46">
        <v>-2.639460940769524</v>
      </c>
      <c r="K11" s="97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</row>
    <row r="12" spans="1:41" s="33" customFormat="1" ht="12.75">
      <c r="A12" s="43" t="s">
        <v>139</v>
      </c>
      <c r="B12" s="32">
        <v>3.5</v>
      </c>
      <c r="C12" s="32">
        <v>1.5</v>
      </c>
      <c r="D12" s="32">
        <v>7</v>
      </c>
      <c r="E12" s="46">
        <v>366.6666666666667</v>
      </c>
      <c r="F12" s="34"/>
      <c r="G12" s="32">
        <v>8.365</v>
      </c>
      <c r="H12" s="32">
        <v>4.185</v>
      </c>
      <c r="I12" s="32">
        <v>4.09338</v>
      </c>
      <c r="J12" s="46">
        <v>-2.1892473118279554</v>
      </c>
      <c r="K12" s="97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</row>
    <row r="13" spans="1:41" s="33" customFormat="1" ht="12.75">
      <c r="A13" s="43" t="s">
        <v>10</v>
      </c>
      <c r="B13" s="32">
        <v>1667517.9001731002</v>
      </c>
      <c r="C13" s="32">
        <v>661139.1998199999</v>
      </c>
      <c r="D13" s="32">
        <v>697506.9429399999</v>
      </c>
      <c r="E13" s="46">
        <v>5.500769449141927</v>
      </c>
      <c r="F13" s="34"/>
      <c r="G13" s="32">
        <v>710654.5220900001</v>
      </c>
      <c r="H13" s="32">
        <v>311104.82132000005</v>
      </c>
      <c r="I13" s="32">
        <v>266676.86638</v>
      </c>
      <c r="J13" s="46">
        <v>-14.280702803477865</v>
      </c>
      <c r="K13" s="97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</row>
    <row r="14" spans="1:41" s="33" customFormat="1" ht="12.75">
      <c r="A14" s="43"/>
      <c r="B14" s="32"/>
      <c r="C14" s="32"/>
      <c r="D14" s="32"/>
      <c r="E14" s="46" t="s">
        <v>157</v>
      </c>
      <c r="F14" s="32"/>
      <c r="G14" s="32"/>
      <c r="H14" s="32"/>
      <c r="I14" s="49"/>
      <c r="J14" s="46" t="s">
        <v>157</v>
      </c>
      <c r="K14" s="97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</row>
    <row r="15" spans="1:41" s="33" customFormat="1" ht="12.75">
      <c r="A15" s="47" t="s">
        <v>174</v>
      </c>
      <c r="B15" s="48">
        <v>16881.3484777</v>
      </c>
      <c r="C15" s="48">
        <v>7246.1128871</v>
      </c>
      <c r="D15" s="48">
        <v>5535.7213762</v>
      </c>
      <c r="E15" s="42">
        <v>-23.604262554961707</v>
      </c>
      <c r="F15" s="48"/>
      <c r="G15" s="48">
        <v>76206.93112</v>
      </c>
      <c r="H15" s="48">
        <v>27356.359610000003</v>
      </c>
      <c r="I15" s="48">
        <v>19751.05582</v>
      </c>
      <c r="J15" s="42">
        <v>-27.800862024126616</v>
      </c>
      <c r="K15" s="97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</row>
    <row r="16" spans="1:41" s="33" customFormat="1" ht="12.75">
      <c r="A16" s="43" t="s">
        <v>11</v>
      </c>
      <c r="B16" s="50">
        <v>486.57039</v>
      </c>
      <c r="C16" s="34">
        <v>176.99519</v>
      </c>
      <c r="D16" s="34">
        <v>151.29692</v>
      </c>
      <c r="E16" s="46">
        <v>-14.519191171240308</v>
      </c>
      <c r="F16" s="50"/>
      <c r="G16" s="34">
        <v>6071.41979</v>
      </c>
      <c r="H16" s="34">
        <v>1938.3053199999997</v>
      </c>
      <c r="I16" s="34">
        <v>1404.08957</v>
      </c>
      <c r="J16" s="46">
        <v>-27.560970115894833</v>
      </c>
      <c r="K16" s="97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</row>
    <row r="17" spans="1:41" s="33" customFormat="1" ht="12.75">
      <c r="A17" s="43" t="s">
        <v>12</v>
      </c>
      <c r="B17" s="50">
        <v>11843.7658915</v>
      </c>
      <c r="C17" s="34">
        <v>5805.4631671</v>
      </c>
      <c r="D17" s="34">
        <v>4203.08346</v>
      </c>
      <c r="E17" s="46">
        <v>-27.601238023191797</v>
      </c>
      <c r="F17" s="34"/>
      <c r="G17" s="34">
        <v>41300.87222999999</v>
      </c>
      <c r="H17" s="34">
        <v>17109.60192</v>
      </c>
      <c r="I17" s="34">
        <v>12016.959659999999</v>
      </c>
      <c r="J17" s="46">
        <v>-29.764820267659402</v>
      </c>
      <c r="K17" s="97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</row>
    <row r="18" spans="1:41" s="33" customFormat="1" ht="12.75">
      <c r="A18" s="43" t="s">
        <v>13</v>
      </c>
      <c r="B18" s="50">
        <v>1358.5614162000002</v>
      </c>
      <c r="C18" s="34">
        <v>365.56353</v>
      </c>
      <c r="D18" s="34">
        <v>317.48307</v>
      </c>
      <c r="E18" s="46">
        <v>-13.15242250779228</v>
      </c>
      <c r="F18" s="34"/>
      <c r="G18" s="34">
        <v>20255.35828</v>
      </c>
      <c r="H18" s="34">
        <v>5399.07671</v>
      </c>
      <c r="I18" s="34">
        <v>3435.4435900000003</v>
      </c>
      <c r="J18" s="46">
        <v>-36.36979479033925</v>
      </c>
      <c r="K18" s="97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</row>
    <row r="19" spans="1:41" s="33" customFormat="1" ht="12.75">
      <c r="A19" s="43" t="s">
        <v>14</v>
      </c>
      <c r="B19" s="50">
        <v>3192.45078</v>
      </c>
      <c r="C19" s="34">
        <v>898.091</v>
      </c>
      <c r="D19" s="34">
        <v>863.8579262000001</v>
      </c>
      <c r="E19" s="46">
        <v>-3.8117600332260366</v>
      </c>
      <c r="F19" s="34"/>
      <c r="G19" s="34">
        <v>8579.28082</v>
      </c>
      <c r="H19" s="34">
        <v>2909.37566</v>
      </c>
      <c r="I19" s="34">
        <v>2894.563</v>
      </c>
      <c r="J19" s="46">
        <v>-0.5091353517407242</v>
      </c>
      <c r="K19" s="97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</row>
    <row r="20" spans="1:41" s="33" customFormat="1" ht="12.75">
      <c r="A20" s="43"/>
      <c r="B20" s="34"/>
      <c r="C20" s="34"/>
      <c r="D20" s="34"/>
      <c r="E20" s="46" t="s">
        <v>157</v>
      </c>
      <c r="F20" s="34"/>
      <c r="G20" s="34"/>
      <c r="H20" s="34"/>
      <c r="I20" s="34"/>
      <c r="J20" s="46" t="s">
        <v>157</v>
      </c>
      <c r="K20" s="97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</row>
    <row r="21" spans="1:41" s="33" customFormat="1" ht="12.75">
      <c r="A21" s="47" t="s">
        <v>15</v>
      </c>
      <c r="B21" s="48">
        <v>1548.9246600000001</v>
      </c>
      <c r="C21" s="48">
        <v>581.5661299999999</v>
      </c>
      <c r="D21" s="48">
        <v>589.812006</v>
      </c>
      <c r="E21" s="42">
        <v>1.4178741805338717</v>
      </c>
      <c r="F21" s="48"/>
      <c r="G21" s="48">
        <v>7606.696639999999</v>
      </c>
      <c r="H21" s="48">
        <v>2440.37907</v>
      </c>
      <c r="I21" s="48">
        <v>2941.86434</v>
      </c>
      <c r="J21" s="42">
        <v>20.54948250314243</v>
      </c>
      <c r="K21" s="97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</row>
    <row r="22" spans="1:41" s="33" customFormat="1" ht="12.75">
      <c r="A22" s="43" t="s">
        <v>16</v>
      </c>
      <c r="B22" s="34">
        <v>201.63497999999998</v>
      </c>
      <c r="C22" s="34">
        <v>62.34804</v>
      </c>
      <c r="D22" s="34">
        <v>51.6274</v>
      </c>
      <c r="E22" s="46">
        <v>-17.194830823871925</v>
      </c>
      <c r="F22" s="34"/>
      <c r="G22" s="34">
        <v>3346.5939299999995</v>
      </c>
      <c r="H22" s="34">
        <v>1257.6392700000001</v>
      </c>
      <c r="I22" s="34">
        <v>1109.01926</v>
      </c>
      <c r="J22" s="46">
        <v>-11.8173798755505</v>
      </c>
      <c r="K22" s="97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</row>
    <row r="23" spans="1:41" s="33" customFormat="1" ht="12.75">
      <c r="A23" s="43" t="s">
        <v>17</v>
      </c>
      <c r="B23" s="34">
        <v>5.6568000000000005</v>
      </c>
      <c r="C23" s="34">
        <v>0.232</v>
      </c>
      <c r="D23" s="34">
        <v>0.224</v>
      </c>
      <c r="E23" s="46">
        <v>-3.448275862068968</v>
      </c>
      <c r="F23" s="34"/>
      <c r="G23" s="34">
        <v>1507.3155299999999</v>
      </c>
      <c r="H23" s="34">
        <v>160.37524</v>
      </c>
      <c r="I23" s="34">
        <v>157.10612</v>
      </c>
      <c r="J23" s="46">
        <v>-2.03841939690939</v>
      </c>
      <c r="K23" s="97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</row>
    <row r="24" spans="1:41" s="33" customFormat="1" ht="12.75">
      <c r="A24" s="43" t="s">
        <v>223</v>
      </c>
      <c r="B24" s="34">
        <v>1341.6328800000001</v>
      </c>
      <c r="C24" s="34">
        <v>518.9860899999999</v>
      </c>
      <c r="D24" s="34">
        <v>537.960606</v>
      </c>
      <c r="E24" s="46">
        <v>3.656074096321177</v>
      </c>
      <c r="F24" s="34"/>
      <c r="G24" s="34">
        <v>2752.7871800000003</v>
      </c>
      <c r="H24" s="34">
        <v>1022.3645599999999</v>
      </c>
      <c r="I24" s="34">
        <v>1675.73896</v>
      </c>
      <c r="J24" s="46">
        <v>63.90816207478866</v>
      </c>
      <c r="K24" s="97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</row>
    <row r="25" spans="1:41" s="33" customFormat="1" ht="12.75">
      <c r="A25" s="43"/>
      <c r="B25" s="32"/>
      <c r="C25" s="32"/>
      <c r="D25" s="32"/>
      <c r="E25" s="46" t="s">
        <v>157</v>
      </c>
      <c r="F25" s="32"/>
      <c r="G25" s="32"/>
      <c r="H25" s="32"/>
      <c r="I25" s="34"/>
      <c r="J25" s="46" t="s">
        <v>157</v>
      </c>
      <c r="K25" s="97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</row>
    <row r="26" spans="1:41" s="33" customFormat="1" ht="12.75">
      <c r="A26" s="47" t="s">
        <v>221</v>
      </c>
      <c r="B26" s="48"/>
      <c r="C26" s="48"/>
      <c r="D26" s="48"/>
      <c r="E26" s="42" t="s">
        <v>157</v>
      </c>
      <c r="F26" s="48"/>
      <c r="G26" s="48">
        <v>2187.9039</v>
      </c>
      <c r="H26" s="48">
        <v>1055.11956</v>
      </c>
      <c r="I26" s="48">
        <v>842.7730000000001</v>
      </c>
      <c r="J26" s="42">
        <v>-20.12535527253422</v>
      </c>
      <c r="K26" s="97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</row>
    <row r="27" spans="1:41" s="33" customFormat="1" ht="12.75" customHeight="1">
      <c r="A27" s="51" t="s">
        <v>18</v>
      </c>
      <c r="B27" s="34">
        <v>7.9483794</v>
      </c>
      <c r="C27" s="34">
        <v>1.0298699999999998</v>
      </c>
      <c r="D27" s="34">
        <v>37.823303900000006</v>
      </c>
      <c r="E27" s="46">
        <v>3572.628962878811</v>
      </c>
      <c r="F27" s="34"/>
      <c r="G27" s="34">
        <v>176.61236000000002</v>
      </c>
      <c r="H27" s="34">
        <v>27.274300000000004</v>
      </c>
      <c r="I27" s="34">
        <v>95.40343000000001</v>
      </c>
      <c r="J27" s="46">
        <v>249.79240530462744</v>
      </c>
      <c r="K27" s="97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</row>
    <row r="28" spans="1:41" s="33" customFormat="1" ht="12.75">
      <c r="A28" s="43" t="s">
        <v>19</v>
      </c>
      <c r="B28" s="34">
        <v>523.3583900000002</v>
      </c>
      <c r="C28" s="34">
        <v>282.23364</v>
      </c>
      <c r="D28" s="34">
        <v>308.6390577</v>
      </c>
      <c r="E28" s="46">
        <v>9.355871858507044</v>
      </c>
      <c r="F28" s="34"/>
      <c r="G28" s="34">
        <v>2011.2915399999997</v>
      </c>
      <c r="H28" s="34">
        <v>1027.84526</v>
      </c>
      <c r="I28" s="34">
        <v>747.3695700000001</v>
      </c>
      <c r="J28" s="46">
        <v>-27.28773492616972</v>
      </c>
      <c r="K28" s="97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</row>
    <row r="29" spans="1:41" s="33" customFormat="1" ht="12.75">
      <c r="A29" s="43"/>
      <c r="B29" s="32"/>
      <c r="C29" s="32"/>
      <c r="D29" s="32"/>
      <c r="E29" s="46" t="s">
        <v>157</v>
      </c>
      <c r="F29" s="32"/>
      <c r="G29" s="32"/>
      <c r="H29" s="32"/>
      <c r="J29" s="46" t="s">
        <v>157</v>
      </c>
      <c r="K29" s="97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</row>
    <row r="30" spans="1:41" s="33" customFormat="1" ht="12.75">
      <c r="A30" s="41" t="s">
        <v>189</v>
      </c>
      <c r="B30" s="41"/>
      <c r="C30" s="41"/>
      <c r="D30" s="41"/>
      <c r="E30" s="42" t="s">
        <v>157</v>
      </c>
      <c r="F30" s="41"/>
      <c r="G30" s="41">
        <v>25702.48424</v>
      </c>
      <c r="H30" s="41">
        <v>12705.374189999997</v>
      </c>
      <c r="I30" s="41">
        <v>10540.558780000003</v>
      </c>
      <c r="J30" s="42">
        <v>-17.038580506380143</v>
      </c>
      <c r="K30" s="97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</row>
    <row r="31" spans="1:41" s="32" customFormat="1" ht="12.75">
      <c r="A31" s="43"/>
      <c r="E31" s="46" t="s">
        <v>157</v>
      </c>
      <c r="I31" s="50"/>
      <c r="J31" s="46" t="s">
        <v>157</v>
      </c>
      <c r="K31" s="110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</row>
    <row r="32" spans="1:41" s="33" customFormat="1" ht="12.75">
      <c r="A32" s="43" t="s">
        <v>20</v>
      </c>
      <c r="B32" s="34">
        <v>29</v>
      </c>
      <c r="C32" s="34">
        <v>14</v>
      </c>
      <c r="D32" s="34">
        <v>7</v>
      </c>
      <c r="E32" s="46">
        <v>-50</v>
      </c>
      <c r="F32" s="34"/>
      <c r="G32" s="34">
        <v>712.83528</v>
      </c>
      <c r="H32" s="34">
        <v>397.56811</v>
      </c>
      <c r="I32" s="34">
        <v>181.79802</v>
      </c>
      <c r="J32" s="46">
        <v>-54.27248427948609</v>
      </c>
      <c r="K32" s="97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</row>
    <row r="33" spans="1:41" s="33" customFormat="1" ht="12.75">
      <c r="A33" s="43" t="s">
        <v>21</v>
      </c>
      <c r="B33" s="34">
        <v>4</v>
      </c>
      <c r="C33" s="34">
        <v>2</v>
      </c>
      <c r="D33" s="34">
        <v>2</v>
      </c>
      <c r="E33" s="46">
        <v>0</v>
      </c>
      <c r="F33" s="34"/>
      <c r="G33" s="34">
        <v>232.54396</v>
      </c>
      <c r="H33" s="34">
        <v>215.48906</v>
      </c>
      <c r="I33" s="34">
        <v>3.008</v>
      </c>
      <c r="J33" s="46">
        <v>-98.6041054705979</v>
      </c>
      <c r="K33" s="97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</row>
    <row r="34" spans="1:41" s="33" customFormat="1" ht="12.75">
      <c r="A34" s="51" t="s">
        <v>22</v>
      </c>
      <c r="B34" s="34">
        <v>1</v>
      </c>
      <c r="C34" s="34">
        <v>0</v>
      </c>
      <c r="D34" s="34">
        <v>1</v>
      </c>
      <c r="E34" s="46" t="s">
        <v>157</v>
      </c>
      <c r="F34" s="34"/>
      <c r="G34" s="34">
        <v>30.198</v>
      </c>
      <c r="H34" s="34">
        <v>0</v>
      </c>
      <c r="I34" s="34">
        <v>183.16191</v>
      </c>
      <c r="J34" s="46" t="s">
        <v>157</v>
      </c>
      <c r="K34" s="97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</row>
    <row r="35" spans="1:41" s="33" customFormat="1" ht="12.75">
      <c r="A35" s="43" t="s">
        <v>23</v>
      </c>
      <c r="B35" s="34"/>
      <c r="C35" s="34"/>
      <c r="D35" s="34"/>
      <c r="E35" s="46" t="s">
        <v>157</v>
      </c>
      <c r="F35" s="32"/>
      <c r="G35" s="34">
        <v>24726.907000000003</v>
      </c>
      <c r="H35" s="34">
        <v>12092.317019999997</v>
      </c>
      <c r="I35" s="34">
        <v>10172.590850000002</v>
      </c>
      <c r="J35" s="46">
        <v>-15.875585851949452</v>
      </c>
      <c r="K35" s="97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</row>
    <row r="36" spans="2:41" s="33" customFormat="1" ht="12.75">
      <c r="B36" s="32"/>
      <c r="C36" s="32"/>
      <c r="D36" s="32"/>
      <c r="F36" s="32"/>
      <c r="G36" s="32"/>
      <c r="H36" s="32"/>
      <c r="I36" s="34"/>
      <c r="J36" s="46"/>
      <c r="K36" s="97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</row>
    <row r="37" spans="1:11" s="99" customFormat="1" ht="12.75">
      <c r="A37" s="112" t="s">
        <v>195</v>
      </c>
      <c r="B37" s="113"/>
      <c r="C37" s="113"/>
      <c r="D37" s="112"/>
      <c r="E37" s="113"/>
      <c r="F37" s="113"/>
      <c r="G37" s="113"/>
      <c r="H37" s="112"/>
      <c r="I37" s="114"/>
      <c r="J37" s="113"/>
      <c r="K37" s="97"/>
    </row>
    <row r="38" spans="1:10" ht="12.75">
      <c r="A38" s="67" t="s">
        <v>155</v>
      </c>
      <c r="B38" s="67"/>
      <c r="C38" s="67"/>
      <c r="D38" s="67"/>
      <c r="E38" s="67"/>
      <c r="F38" s="67"/>
      <c r="G38" s="67"/>
      <c r="H38" s="67"/>
      <c r="I38" s="67"/>
      <c r="J38" s="67"/>
    </row>
    <row r="39" spans="1:10" ht="12.75">
      <c r="A39" s="240"/>
      <c r="B39" s="240"/>
      <c r="C39" s="240"/>
      <c r="D39" s="240"/>
      <c r="E39" s="240"/>
      <c r="F39" s="240"/>
      <c r="G39" s="240"/>
      <c r="H39" s="240"/>
      <c r="I39" s="240"/>
      <c r="J39" s="240"/>
    </row>
    <row r="40" spans="2:33" ht="12.75">
      <c r="B40" s="117"/>
      <c r="C40" s="117"/>
      <c r="D40" s="117"/>
      <c r="E40" s="117"/>
      <c r="F40" s="117"/>
      <c r="G40" s="117"/>
      <c r="H40" s="117"/>
      <c r="I40" s="117"/>
      <c r="J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  <c r="AF40" s="117"/>
      <c r="AG40" s="117"/>
    </row>
    <row r="41" spans="2:33" ht="12.75">
      <c r="B41" s="117"/>
      <c r="C41" s="117"/>
      <c r="D41" s="117"/>
      <c r="E41" s="117"/>
      <c r="F41" s="117"/>
      <c r="G41" s="117"/>
      <c r="H41" s="117"/>
      <c r="I41" s="117"/>
      <c r="J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</row>
    <row r="42" spans="2:33" ht="12.75">
      <c r="B42" s="117"/>
      <c r="C42" s="117"/>
      <c r="D42" s="117"/>
      <c r="E42" s="117"/>
      <c r="F42" s="117"/>
      <c r="G42" s="117"/>
      <c r="H42" s="117"/>
      <c r="I42" s="117"/>
      <c r="J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7"/>
      <c r="AB42" s="117"/>
      <c r="AC42" s="117"/>
      <c r="AD42" s="117"/>
      <c r="AE42" s="117"/>
      <c r="AF42" s="117"/>
      <c r="AG42" s="117"/>
    </row>
    <row r="43" spans="2:33" ht="12.75">
      <c r="B43" s="117"/>
      <c r="C43" s="117"/>
      <c r="D43" s="117"/>
      <c r="E43" s="117"/>
      <c r="F43" s="117"/>
      <c r="G43" s="117"/>
      <c r="H43" s="117"/>
      <c r="I43" s="117"/>
      <c r="J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117"/>
      <c r="AF43" s="117"/>
      <c r="AG43" s="117"/>
    </row>
    <row r="44" spans="2:33" ht="12.75">
      <c r="B44" s="117"/>
      <c r="C44" s="117"/>
      <c r="D44" s="117"/>
      <c r="E44" s="117"/>
      <c r="F44" s="117"/>
      <c r="G44" s="117"/>
      <c r="H44" s="117"/>
      <c r="I44" s="117"/>
      <c r="J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  <c r="AC44" s="117"/>
      <c r="AD44" s="117"/>
      <c r="AE44" s="117"/>
      <c r="AF44" s="117"/>
      <c r="AG44" s="117"/>
    </row>
    <row r="45" spans="2:33" ht="12.75">
      <c r="B45" s="117"/>
      <c r="C45" s="117"/>
      <c r="D45" s="117"/>
      <c r="E45" s="117"/>
      <c r="F45" s="117"/>
      <c r="G45" s="117"/>
      <c r="H45" s="117"/>
      <c r="I45" s="117"/>
      <c r="J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  <c r="AB45" s="117"/>
      <c r="AC45" s="117"/>
      <c r="AD45" s="117"/>
      <c r="AE45" s="117"/>
      <c r="AF45" s="117"/>
      <c r="AG45" s="117"/>
    </row>
    <row r="46" spans="2:33" ht="12.75">
      <c r="B46" s="117"/>
      <c r="C46" s="117"/>
      <c r="D46" s="117"/>
      <c r="E46" s="117"/>
      <c r="F46" s="117"/>
      <c r="G46" s="117"/>
      <c r="H46" s="117"/>
      <c r="I46" s="117"/>
      <c r="J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117"/>
      <c r="AC46" s="117"/>
      <c r="AD46" s="117"/>
      <c r="AE46" s="117"/>
      <c r="AF46" s="117"/>
      <c r="AG46" s="117"/>
    </row>
    <row r="47" spans="2:33" ht="12.75">
      <c r="B47" s="117"/>
      <c r="C47" s="117"/>
      <c r="D47" s="117"/>
      <c r="E47" s="117"/>
      <c r="F47" s="117"/>
      <c r="G47" s="117"/>
      <c r="H47" s="117"/>
      <c r="I47" s="117"/>
      <c r="J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  <c r="Y47" s="117"/>
      <c r="Z47" s="117"/>
      <c r="AA47" s="117"/>
      <c r="AB47" s="117"/>
      <c r="AC47" s="117"/>
      <c r="AD47" s="117"/>
      <c r="AE47" s="117"/>
      <c r="AF47" s="117"/>
      <c r="AG47" s="117"/>
    </row>
    <row r="48" spans="2:33" ht="12.75">
      <c r="B48" s="117"/>
      <c r="C48" s="117"/>
      <c r="D48" s="117"/>
      <c r="E48" s="117"/>
      <c r="F48" s="117"/>
      <c r="G48" s="117"/>
      <c r="H48" s="117"/>
      <c r="I48" s="117"/>
      <c r="J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  <c r="AB48" s="117"/>
      <c r="AC48" s="117"/>
      <c r="AD48" s="117"/>
      <c r="AE48" s="117"/>
      <c r="AF48" s="117"/>
      <c r="AG48" s="117"/>
    </row>
    <row r="49" spans="2:33" ht="12.75">
      <c r="B49" s="117"/>
      <c r="C49" s="117"/>
      <c r="D49" s="117"/>
      <c r="E49" s="117"/>
      <c r="F49" s="117"/>
      <c r="G49" s="117"/>
      <c r="H49" s="117"/>
      <c r="I49" s="117"/>
      <c r="J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  <c r="Z49" s="117"/>
      <c r="AA49" s="117"/>
      <c r="AB49" s="117"/>
      <c r="AC49" s="117"/>
      <c r="AD49" s="117"/>
      <c r="AE49" s="117"/>
      <c r="AF49" s="117"/>
      <c r="AG49" s="117"/>
    </row>
    <row r="50" spans="2:33" ht="12.75">
      <c r="B50" s="117"/>
      <c r="C50" s="117"/>
      <c r="D50" s="117"/>
      <c r="E50" s="117"/>
      <c r="F50" s="117"/>
      <c r="G50" s="117"/>
      <c r="H50" s="117"/>
      <c r="I50" s="117"/>
      <c r="J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117"/>
      <c r="AC50" s="117"/>
      <c r="AD50" s="117"/>
      <c r="AE50" s="117"/>
      <c r="AF50" s="117"/>
      <c r="AG50" s="117"/>
    </row>
    <row r="51" spans="2:33" ht="12.75">
      <c r="B51" s="117"/>
      <c r="C51" s="117"/>
      <c r="D51" s="117"/>
      <c r="E51" s="117"/>
      <c r="F51" s="117"/>
      <c r="G51" s="117"/>
      <c r="H51" s="117"/>
      <c r="I51" s="117"/>
      <c r="J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7"/>
      <c r="AC51" s="117"/>
      <c r="AD51" s="117"/>
      <c r="AE51" s="117"/>
      <c r="AF51" s="117"/>
      <c r="AG51" s="117"/>
    </row>
    <row r="52" spans="2:33" ht="12.75">
      <c r="B52" s="117"/>
      <c r="C52" s="117"/>
      <c r="D52" s="117"/>
      <c r="E52" s="117"/>
      <c r="F52" s="117"/>
      <c r="G52" s="117"/>
      <c r="H52" s="117"/>
      <c r="I52" s="117"/>
      <c r="J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17"/>
      <c r="AA52" s="117"/>
      <c r="AB52" s="117"/>
      <c r="AC52" s="117"/>
      <c r="AD52" s="117"/>
      <c r="AE52" s="117"/>
      <c r="AF52" s="117"/>
      <c r="AG52" s="117"/>
    </row>
    <row r="53" spans="2:33" ht="12.75">
      <c r="B53" s="117"/>
      <c r="C53" s="117"/>
      <c r="D53" s="117"/>
      <c r="E53" s="117"/>
      <c r="F53" s="117"/>
      <c r="G53" s="117"/>
      <c r="H53" s="117"/>
      <c r="I53" s="117"/>
      <c r="J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7"/>
    </row>
    <row r="54" spans="2:33" ht="12.75">
      <c r="B54" s="117"/>
      <c r="C54" s="117"/>
      <c r="D54" s="117"/>
      <c r="E54" s="117"/>
      <c r="F54" s="117"/>
      <c r="G54" s="117"/>
      <c r="H54" s="117"/>
      <c r="I54" s="117"/>
      <c r="J54" s="117"/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7"/>
      <c r="Y54" s="117"/>
      <c r="Z54" s="117"/>
      <c r="AA54" s="117"/>
      <c r="AB54" s="117"/>
      <c r="AC54" s="117"/>
      <c r="AD54" s="117"/>
      <c r="AE54" s="117"/>
      <c r="AF54" s="117"/>
      <c r="AG54" s="117"/>
    </row>
    <row r="55" spans="2:33" ht="12.75">
      <c r="B55" s="117"/>
      <c r="C55" s="117"/>
      <c r="D55" s="117"/>
      <c r="E55" s="117"/>
      <c r="F55" s="117"/>
      <c r="G55" s="117"/>
      <c r="H55" s="117"/>
      <c r="I55" s="117"/>
      <c r="J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  <c r="AF55" s="117"/>
      <c r="AG55" s="117"/>
    </row>
    <row r="56" spans="2:33" ht="12.75">
      <c r="B56" s="117"/>
      <c r="C56" s="117"/>
      <c r="D56" s="117"/>
      <c r="E56" s="117"/>
      <c r="F56" s="117"/>
      <c r="G56" s="117"/>
      <c r="H56" s="117"/>
      <c r="I56" s="117"/>
      <c r="J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17"/>
      <c r="AF56" s="117"/>
      <c r="AG56" s="117"/>
    </row>
    <row r="57" spans="2:33" ht="12.75">
      <c r="B57" s="117"/>
      <c r="C57" s="117"/>
      <c r="D57" s="117"/>
      <c r="E57" s="117"/>
      <c r="F57" s="117"/>
      <c r="G57" s="117"/>
      <c r="H57" s="117"/>
      <c r="I57" s="117"/>
      <c r="J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117"/>
      <c r="AB57" s="117"/>
      <c r="AC57" s="117"/>
      <c r="AD57" s="117"/>
      <c r="AE57" s="117"/>
      <c r="AF57" s="117"/>
      <c r="AG57" s="117"/>
    </row>
    <row r="58" spans="2:33" ht="12.75">
      <c r="B58" s="117"/>
      <c r="C58" s="117"/>
      <c r="D58" s="117"/>
      <c r="E58" s="117"/>
      <c r="F58" s="117"/>
      <c r="G58" s="117"/>
      <c r="H58" s="117"/>
      <c r="I58" s="117"/>
      <c r="J58" s="117"/>
      <c r="L58" s="117"/>
      <c r="M58" s="117"/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117"/>
      <c r="Y58" s="117"/>
      <c r="Z58" s="117"/>
      <c r="AA58" s="117"/>
      <c r="AB58" s="117"/>
      <c r="AC58" s="117"/>
      <c r="AD58" s="117"/>
      <c r="AE58" s="117"/>
      <c r="AF58" s="117"/>
      <c r="AG58" s="117"/>
    </row>
    <row r="59" spans="2:33" ht="12.75">
      <c r="B59" s="117"/>
      <c r="C59" s="117"/>
      <c r="D59" s="117"/>
      <c r="E59" s="117"/>
      <c r="F59" s="117"/>
      <c r="G59" s="117"/>
      <c r="H59" s="117"/>
      <c r="I59" s="117"/>
      <c r="J59" s="117"/>
      <c r="L59" s="117"/>
      <c r="M59" s="117"/>
      <c r="N59" s="117"/>
      <c r="O59" s="117"/>
      <c r="P59" s="117"/>
      <c r="Q59" s="117"/>
      <c r="R59" s="117"/>
      <c r="S59" s="117"/>
      <c r="T59" s="117"/>
      <c r="U59" s="117"/>
      <c r="V59" s="117"/>
      <c r="W59" s="117"/>
      <c r="X59" s="117"/>
      <c r="Y59" s="117"/>
      <c r="Z59" s="117"/>
      <c r="AA59" s="117"/>
      <c r="AB59" s="117"/>
      <c r="AC59" s="117"/>
      <c r="AD59" s="117"/>
      <c r="AE59" s="117"/>
      <c r="AF59" s="117"/>
      <c r="AG59" s="117"/>
    </row>
    <row r="60" spans="2:33" ht="12.75">
      <c r="B60" s="117"/>
      <c r="C60" s="117"/>
      <c r="D60" s="117"/>
      <c r="E60" s="117"/>
      <c r="F60" s="117"/>
      <c r="G60" s="117"/>
      <c r="H60" s="117"/>
      <c r="I60" s="117"/>
      <c r="J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  <c r="Y60" s="117"/>
      <c r="Z60" s="117"/>
      <c r="AA60" s="117"/>
      <c r="AB60" s="117"/>
      <c r="AC60" s="117"/>
      <c r="AD60" s="117"/>
      <c r="AE60" s="117"/>
      <c r="AF60" s="117"/>
      <c r="AG60" s="117"/>
    </row>
    <row r="61" spans="2:33" ht="12.75">
      <c r="B61" s="117"/>
      <c r="C61" s="117"/>
      <c r="D61" s="117"/>
      <c r="E61" s="117"/>
      <c r="F61" s="117"/>
      <c r="G61" s="117"/>
      <c r="H61" s="117"/>
      <c r="I61" s="117"/>
      <c r="J61" s="117"/>
      <c r="L61" s="117"/>
      <c r="M61" s="117"/>
      <c r="N61" s="117"/>
      <c r="O61" s="117"/>
      <c r="P61" s="117"/>
      <c r="Q61" s="117"/>
      <c r="R61" s="117"/>
      <c r="S61" s="117"/>
      <c r="T61" s="117"/>
      <c r="U61" s="117"/>
      <c r="V61" s="117"/>
      <c r="W61" s="117"/>
      <c r="X61" s="117"/>
      <c r="Y61" s="117"/>
      <c r="Z61" s="117"/>
      <c r="AA61" s="117"/>
      <c r="AB61" s="117"/>
      <c r="AC61" s="117"/>
      <c r="AD61" s="117"/>
      <c r="AE61" s="117"/>
      <c r="AF61" s="117"/>
      <c r="AG61" s="117"/>
    </row>
    <row r="62" spans="2:33" ht="12.75">
      <c r="B62" s="117"/>
      <c r="C62" s="117"/>
      <c r="D62" s="117"/>
      <c r="E62" s="117"/>
      <c r="F62" s="117"/>
      <c r="G62" s="117"/>
      <c r="H62" s="117"/>
      <c r="I62" s="117"/>
      <c r="J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  <c r="V62" s="117"/>
      <c r="W62" s="117"/>
      <c r="X62" s="117"/>
      <c r="Y62" s="117"/>
      <c r="Z62" s="117"/>
      <c r="AA62" s="117"/>
      <c r="AB62" s="117"/>
      <c r="AC62" s="117"/>
      <c r="AD62" s="117"/>
      <c r="AE62" s="117"/>
      <c r="AF62" s="117"/>
      <c r="AG62" s="117"/>
    </row>
    <row r="63" spans="2:33" ht="12.75">
      <c r="B63" s="117"/>
      <c r="C63" s="117"/>
      <c r="D63" s="117"/>
      <c r="E63" s="117"/>
      <c r="F63" s="117"/>
      <c r="G63" s="117"/>
      <c r="H63" s="117"/>
      <c r="I63" s="117"/>
      <c r="J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17"/>
      <c r="AB63" s="117"/>
      <c r="AC63" s="117"/>
      <c r="AD63" s="117"/>
      <c r="AE63" s="117"/>
      <c r="AF63" s="117"/>
      <c r="AG63" s="117"/>
    </row>
    <row r="64" spans="2:33" ht="12.75">
      <c r="B64" s="117"/>
      <c r="C64" s="117"/>
      <c r="D64" s="117"/>
      <c r="E64" s="117"/>
      <c r="F64" s="117"/>
      <c r="G64" s="117"/>
      <c r="H64" s="117"/>
      <c r="I64" s="117"/>
      <c r="J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  <c r="Y64" s="117"/>
      <c r="Z64" s="117"/>
      <c r="AA64" s="117"/>
      <c r="AB64" s="117"/>
      <c r="AC64" s="117"/>
      <c r="AD64" s="117"/>
      <c r="AE64" s="117"/>
      <c r="AF64" s="117"/>
      <c r="AG64" s="117"/>
    </row>
    <row r="65" spans="2:33" ht="12.75">
      <c r="B65" s="117"/>
      <c r="C65" s="117"/>
      <c r="D65" s="117"/>
      <c r="E65" s="117"/>
      <c r="F65" s="117"/>
      <c r="G65" s="117"/>
      <c r="H65" s="117"/>
      <c r="I65" s="117"/>
      <c r="J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7"/>
      <c r="AD65" s="117"/>
      <c r="AE65" s="117"/>
      <c r="AF65" s="117"/>
      <c r="AG65" s="117"/>
    </row>
    <row r="66" spans="2:33" ht="12.75">
      <c r="B66" s="117"/>
      <c r="C66" s="117"/>
      <c r="D66" s="117"/>
      <c r="E66" s="117"/>
      <c r="F66" s="117"/>
      <c r="G66" s="117"/>
      <c r="H66" s="117"/>
      <c r="I66" s="117"/>
      <c r="J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117"/>
      <c r="AB66" s="117"/>
      <c r="AC66" s="117"/>
      <c r="AD66" s="117"/>
      <c r="AE66" s="117"/>
      <c r="AF66" s="117"/>
      <c r="AG66" s="117"/>
    </row>
    <row r="67" spans="2:33" ht="12.75">
      <c r="B67" s="117"/>
      <c r="C67" s="117"/>
      <c r="D67" s="117"/>
      <c r="E67" s="117"/>
      <c r="F67" s="117"/>
      <c r="G67" s="117"/>
      <c r="H67" s="117"/>
      <c r="I67" s="117"/>
      <c r="J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117"/>
      <c r="AB67" s="117"/>
      <c r="AC67" s="117"/>
      <c r="AD67" s="117"/>
      <c r="AE67" s="117"/>
      <c r="AF67" s="117"/>
      <c r="AG67" s="117"/>
    </row>
    <row r="68" spans="2:33" ht="12.75">
      <c r="B68" s="117"/>
      <c r="C68" s="117"/>
      <c r="D68" s="117"/>
      <c r="E68" s="117"/>
      <c r="F68" s="117"/>
      <c r="G68" s="117"/>
      <c r="H68" s="117"/>
      <c r="I68" s="117"/>
      <c r="J68" s="117"/>
      <c r="L68" s="117"/>
      <c r="M68" s="117"/>
      <c r="N68" s="117"/>
      <c r="O68" s="117"/>
      <c r="P68" s="117"/>
      <c r="Q68" s="117"/>
      <c r="R68" s="117"/>
      <c r="S68" s="117"/>
      <c r="T68" s="117"/>
      <c r="U68" s="117"/>
      <c r="V68" s="117"/>
      <c r="W68" s="117"/>
      <c r="X68" s="117"/>
      <c r="Y68" s="117"/>
      <c r="Z68" s="117"/>
      <c r="AA68" s="117"/>
      <c r="AB68" s="117"/>
      <c r="AC68" s="117"/>
      <c r="AD68" s="117"/>
      <c r="AE68" s="117"/>
      <c r="AF68" s="117"/>
      <c r="AG68" s="117"/>
    </row>
    <row r="69" spans="2:33" ht="12.75">
      <c r="B69" s="117"/>
      <c r="C69" s="117"/>
      <c r="D69" s="117"/>
      <c r="E69" s="117"/>
      <c r="F69" s="117"/>
      <c r="G69" s="117"/>
      <c r="H69" s="117"/>
      <c r="I69" s="117"/>
      <c r="J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7"/>
      <c r="Z69" s="117"/>
      <c r="AA69" s="117"/>
      <c r="AB69" s="117"/>
      <c r="AC69" s="117"/>
      <c r="AD69" s="117"/>
      <c r="AE69" s="117"/>
      <c r="AF69" s="117"/>
      <c r="AG69" s="117"/>
    </row>
    <row r="70" spans="2:33" ht="12.75">
      <c r="B70" s="117"/>
      <c r="C70" s="117"/>
      <c r="D70" s="117"/>
      <c r="E70" s="117"/>
      <c r="F70" s="117"/>
      <c r="G70" s="117"/>
      <c r="H70" s="117"/>
      <c r="I70" s="117"/>
      <c r="J70" s="117"/>
      <c r="L70" s="117"/>
      <c r="M70" s="117"/>
      <c r="N70" s="117"/>
      <c r="O70" s="117"/>
      <c r="P70" s="117"/>
      <c r="Q70" s="117"/>
      <c r="R70" s="117"/>
      <c r="S70" s="117"/>
      <c r="T70" s="117"/>
      <c r="U70" s="117"/>
      <c r="V70" s="117"/>
      <c r="W70" s="117"/>
      <c r="X70" s="117"/>
      <c r="Y70" s="117"/>
      <c r="Z70" s="117"/>
      <c r="AA70" s="117"/>
      <c r="AB70" s="117"/>
      <c r="AC70" s="117"/>
      <c r="AD70" s="117"/>
      <c r="AE70" s="117"/>
      <c r="AF70" s="117"/>
      <c r="AG70" s="117"/>
    </row>
    <row r="71" spans="2:33" ht="12.75">
      <c r="B71" s="117"/>
      <c r="C71" s="117"/>
      <c r="D71" s="117"/>
      <c r="E71" s="117"/>
      <c r="F71" s="117"/>
      <c r="G71" s="117"/>
      <c r="H71" s="117"/>
      <c r="I71" s="117"/>
      <c r="J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117"/>
      <c r="AB71" s="117"/>
      <c r="AC71" s="117"/>
      <c r="AD71" s="117"/>
      <c r="AE71" s="117"/>
      <c r="AF71" s="117"/>
      <c r="AG71" s="117"/>
    </row>
    <row r="72" spans="2:33" ht="12.75">
      <c r="B72" s="117"/>
      <c r="C72" s="117"/>
      <c r="D72" s="117"/>
      <c r="E72" s="117"/>
      <c r="F72" s="117"/>
      <c r="G72" s="117"/>
      <c r="H72" s="117"/>
      <c r="I72" s="117"/>
      <c r="J72" s="117"/>
      <c r="L72" s="117"/>
      <c r="M72" s="117"/>
      <c r="N72" s="117"/>
      <c r="O72" s="117"/>
      <c r="P72" s="117"/>
      <c r="Q72" s="117"/>
      <c r="R72" s="117"/>
      <c r="S72" s="117"/>
      <c r="T72" s="117"/>
      <c r="U72" s="117"/>
      <c r="V72" s="117"/>
      <c r="W72" s="117"/>
      <c r="X72" s="117"/>
      <c r="Y72" s="117"/>
      <c r="Z72" s="117"/>
      <c r="AA72" s="117"/>
      <c r="AB72" s="117"/>
      <c r="AC72" s="117"/>
      <c r="AD72" s="117"/>
      <c r="AE72" s="117"/>
      <c r="AF72" s="117"/>
      <c r="AG72" s="117"/>
    </row>
    <row r="73" spans="2:33" ht="12.75">
      <c r="B73" s="117"/>
      <c r="C73" s="117"/>
      <c r="D73" s="117"/>
      <c r="E73" s="117"/>
      <c r="F73" s="117"/>
      <c r="G73" s="117"/>
      <c r="H73" s="117"/>
      <c r="I73" s="117"/>
      <c r="J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117"/>
      <c r="X73" s="117"/>
      <c r="Y73" s="117"/>
      <c r="Z73" s="117"/>
      <c r="AA73" s="117"/>
      <c r="AB73" s="117"/>
      <c r="AC73" s="117"/>
      <c r="AD73" s="117"/>
      <c r="AE73" s="117"/>
      <c r="AF73" s="117"/>
      <c r="AG73" s="117"/>
    </row>
    <row r="74" spans="2:33" ht="12.75">
      <c r="B74" s="117"/>
      <c r="C74" s="117"/>
      <c r="D74" s="117"/>
      <c r="E74" s="117"/>
      <c r="F74" s="117"/>
      <c r="G74" s="117"/>
      <c r="H74" s="117"/>
      <c r="I74" s="117"/>
      <c r="J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117"/>
      <c r="X74" s="117"/>
      <c r="Y74" s="117"/>
      <c r="Z74" s="117"/>
      <c r="AA74" s="117"/>
      <c r="AB74" s="117"/>
      <c r="AC74" s="117"/>
      <c r="AD74" s="117"/>
      <c r="AE74" s="117"/>
      <c r="AF74" s="117"/>
      <c r="AG74" s="117"/>
    </row>
    <row r="75" spans="2:33" ht="12.75">
      <c r="B75" s="117"/>
      <c r="C75" s="117"/>
      <c r="D75" s="117"/>
      <c r="E75" s="117"/>
      <c r="F75" s="117"/>
      <c r="G75" s="117"/>
      <c r="H75" s="117"/>
      <c r="I75" s="117"/>
      <c r="J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117"/>
      <c r="X75" s="117"/>
      <c r="Y75" s="117"/>
      <c r="Z75" s="117"/>
      <c r="AA75" s="117"/>
      <c r="AB75" s="117"/>
      <c r="AC75" s="117"/>
      <c r="AD75" s="117"/>
      <c r="AE75" s="117"/>
      <c r="AF75" s="117"/>
      <c r="AG75" s="117"/>
    </row>
    <row r="76" spans="2:33" ht="12.75">
      <c r="B76" s="117"/>
      <c r="C76" s="117"/>
      <c r="D76" s="117"/>
      <c r="E76" s="117"/>
      <c r="F76" s="117"/>
      <c r="G76" s="117"/>
      <c r="H76" s="117"/>
      <c r="I76" s="117"/>
      <c r="J76" s="117"/>
      <c r="L76" s="117"/>
      <c r="M76" s="117"/>
      <c r="N76" s="117"/>
      <c r="O76" s="117"/>
      <c r="P76" s="117"/>
      <c r="Q76" s="117"/>
      <c r="R76" s="117"/>
      <c r="S76" s="117"/>
      <c r="T76" s="117"/>
      <c r="U76" s="117"/>
      <c r="V76" s="117"/>
      <c r="W76" s="117"/>
      <c r="X76" s="117"/>
      <c r="Y76" s="117"/>
      <c r="Z76" s="117"/>
      <c r="AA76" s="117"/>
      <c r="AB76" s="117"/>
      <c r="AC76" s="117"/>
      <c r="AD76" s="117"/>
      <c r="AE76" s="117"/>
      <c r="AF76" s="117"/>
      <c r="AG76" s="117"/>
    </row>
    <row r="77" spans="2:33" ht="12.75">
      <c r="B77" s="117"/>
      <c r="C77" s="117"/>
      <c r="D77" s="117"/>
      <c r="E77" s="117"/>
      <c r="F77" s="117"/>
      <c r="G77" s="117"/>
      <c r="H77" s="117"/>
      <c r="I77" s="117"/>
      <c r="J77" s="117"/>
      <c r="L77" s="117"/>
      <c r="M77" s="117"/>
      <c r="N77" s="117"/>
      <c r="O77" s="117"/>
      <c r="P77" s="117"/>
      <c r="Q77" s="117"/>
      <c r="R77" s="117"/>
      <c r="S77" s="117"/>
      <c r="T77" s="117"/>
      <c r="U77" s="117"/>
      <c r="V77" s="117"/>
      <c r="W77" s="117"/>
      <c r="X77" s="117"/>
      <c r="Y77" s="117"/>
      <c r="Z77" s="117"/>
      <c r="AA77" s="117"/>
      <c r="AB77" s="117"/>
      <c r="AC77" s="117"/>
      <c r="AD77" s="117"/>
      <c r="AE77" s="117"/>
      <c r="AF77" s="117"/>
      <c r="AG77" s="117"/>
    </row>
    <row r="78" spans="2:33" ht="12.75">
      <c r="B78" s="117"/>
      <c r="C78" s="117"/>
      <c r="D78" s="117"/>
      <c r="E78" s="117"/>
      <c r="F78" s="117"/>
      <c r="G78" s="117"/>
      <c r="H78" s="117"/>
      <c r="I78" s="117"/>
      <c r="J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117"/>
      <c r="X78" s="117"/>
      <c r="Y78" s="117"/>
      <c r="Z78" s="117"/>
      <c r="AA78" s="117"/>
      <c r="AB78" s="117"/>
      <c r="AC78" s="117"/>
      <c r="AD78" s="117"/>
      <c r="AE78" s="117"/>
      <c r="AF78" s="117"/>
      <c r="AG78" s="117"/>
    </row>
    <row r="79" spans="2:33" ht="12.75">
      <c r="B79" s="117"/>
      <c r="C79" s="117"/>
      <c r="D79" s="117"/>
      <c r="E79" s="117"/>
      <c r="F79" s="117"/>
      <c r="G79" s="117"/>
      <c r="H79" s="117"/>
      <c r="I79" s="117"/>
      <c r="J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7"/>
      <c r="W79" s="117"/>
      <c r="X79" s="117"/>
      <c r="Y79" s="117"/>
      <c r="Z79" s="117"/>
      <c r="AA79" s="117"/>
      <c r="AB79" s="117"/>
      <c r="AC79" s="117"/>
      <c r="AD79" s="117"/>
      <c r="AE79" s="117"/>
      <c r="AF79" s="117"/>
      <c r="AG79" s="117"/>
    </row>
    <row r="80" spans="2:33" ht="12.75">
      <c r="B80" s="117"/>
      <c r="C80" s="117"/>
      <c r="D80" s="117"/>
      <c r="E80" s="117"/>
      <c r="F80" s="117"/>
      <c r="G80" s="117"/>
      <c r="H80" s="117"/>
      <c r="I80" s="117"/>
      <c r="J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117"/>
      <c r="X80" s="117"/>
      <c r="Y80" s="117"/>
      <c r="Z80" s="117"/>
      <c r="AA80" s="117"/>
      <c r="AB80" s="117"/>
      <c r="AC80" s="117"/>
      <c r="AD80" s="117"/>
      <c r="AE80" s="117"/>
      <c r="AF80" s="117"/>
      <c r="AG80" s="117"/>
    </row>
    <row r="81" spans="2:33" ht="12.75">
      <c r="B81" s="117"/>
      <c r="C81" s="117"/>
      <c r="D81" s="117"/>
      <c r="E81" s="117"/>
      <c r="F81" s="117"/>
      <c r="G81" s="117"/>
      <c r="H81" s="117"/>
      <c r="I81" s="117"/>
      <c r="J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  <c r="V81" s="117"/>
      <c r="W81" s="117"/>
      <c r="X81" s="117"/>
      <c r="Y81" s="117"/>
      <c r="Z81" s="117"/>
      <c r="AA81" s="117"/>
      <c r="AB81" s="117"/>
      <c r="AC81" s="117"/>
      <c r="AD81" s="117"/>
      <c r="AE81" s="117"/>
      <c r="AF81" s="117"/>
      <c r="AG81" s="117"/>
    </row>
    <row r="82" spans="2:33" ht="12.75">
      <c r="B82" s="117"/>
      <c r="C82" s="117"/>
      <c r="D82" s="117"/>
      <c r="E82" s="117"/>
      <c r="F82" s="117"/>
      <c r="G82" s="117"/>
      <c r="H82" s="117"/>
      <c r="I82" s="117"/>
      <c r="J82" s="117"/>
      <c r="L82" s="117"/>
      <c r="M82" s="117"/>
      <c r="N82" s="117"/>
      <c r="O82" s="117"/>
      <c r="P82" s="117"/>
      <c r="Q82" s="117"/>
      <c r="R82" s="117"/>
      <c r="S82" s="117"/>
      <c r="T82" s="117"/>
      <c r="U82" s="117"/>
      <c r="V82" s="117"/>
      <c r="W82" s="117"/>
      <c r="X82" s="117"/>
      <c r="Y82" s="117"/>
      <c r="Z82" s="117"/>
      <c r="AA82" s="117"/>
      <c r="AB82" s="117"/>
      <c r="AC82" s="117"/>
      <c r="AD82" s="117"/>
      <c r="AE82" s="117"/>
      <c r="AF82" s="117"/>
      <c r="AG82" s="117"/>
    </row>
    <row r="83" spans="2:33" ht="12.75">
      <c r="B83" s="117"/>
      <c r="C83" s="117"/>
      <c r="D83" s="117"/>
      <c r="E83" s="117"/>
      <c r="F83" s="117"/>
      <c r="G83" s="117"/>
      <c r="H83" s="117"/>
      <c r="I83" s="117"/>
      <c r="J83" s="117"/>
      <c r="L83" s="117"/>
      <c r="M83" s="117"/>
      <c r="N83" s="117"/>
      <c r="O83" s="117"/>
      <c r="P83" s="117"/>
      <c r="Q83" s="117"/>
      <c r="R83" s="117"/>
      <c r="S83" s="117"/>
      <c r="T83" s="117"/>
      <c r="U83" s="117"/>
      <c r="V83" s="117"/>
      <c r="W83" s="117"/>
      <c r="X83" s="117"/>
      <c r="Y83" s="117"/>
      <c r="Z83" s="117"/>
      <c r="AA83" s="117"/>
      <c r="AB83" s="117"/>
      <c r="AC83" s="117"/>
      <c r="AD83" s="117"/>
      <c r="AE83" s="117"/>
      <c r="AF83" s="117"/>
      <c r="AG83" s="117"/>
    </row>
    <row r="84" spans="2:33" ht="12.75">
      <c r="B84" s="117"/>
      <c r="C84" s="117"/>
      <c r="D84" s="117"/>
      <c r="E84" s="117"/>
      <c r="F84" s="117"/>
      <c r="G84" s="117"/>
      <c r="H84" s="117"/>
      <c r="I84" s="117"/>
      <c r="J84" s="117"/>
      <c r="L84" s="117"/>
      <c r="M84" s="117"/>
      <c r="N84" s="117"/>
      <c r="O84" s="117"/>
      <c r="P84" s="117"/>
      <c r="Q84" s="117"/>
      <c r="R84" s="117"/>
      <c r="S84" s="117"/>
      <c r="T84" s="117"/>
      <c r="U84" s="117"/>
      <c r="V84" s="117"/>
      <c r="W84" s="117"/>
      <c r="X84" s="117"/>
      <c r="Y84" s="117"/>
      <c r="Z84" s="117"/>
      <c r="AA84" s="117"/>
      <c r="AB84" s="117"/>
      <c r="AC84" s="117"/>
      <c r="AD84" s="117"/>
      <c r="AE84" s="117"/>
      <c r="AF84" s="117"/>
      <c r="AG84" s="117"/>
    </row>
    <row r="85" spans="2:33" ht="12.75">
      <c r="B85" s="117"/>
      <c r="C85" s="117"/>
      <c r="D85" s="117"/>
      <c r="E85" s="117"/>
      <c r="F85" s="117"/>
      <c r="G85" s="117"/>
      <c r="H85" s="117"/>
      <c r="I85" s="117"/>
      <c r="J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  <c r="V85" s="117"/>
      <c r="W85" s="117"/>
      <c r="X85" s="117"/>
      <c r="Y85" s="117"/>
      <c r="Z85" s="117"/>
      <c r="AA85" s="117"/>
      <c r="AB85" s="117"/>
      <c r="AC85" s="117"/>
      <c r="AD85" s="117"/>
      <c r="AE85" s="117"/>
      <c r="AF85" s="117"/>
      <c r="AG85" s="117"/>
    </row>
    <row r="86" spans="2:33" ht="12.75">
      <c r="B86" s="117"/>
      <c r="C86" s="117"/>
      <c r="D86" s="117"/>
      <c r="E86" s="117"/>
      <c r="F86" s="117"/>
      <c r="G86" s="117"/>
      <c r="H86" s="117"/>
      <c r="I86" s="117"/>
      <c r="J86" s="117"/>
      <c r="L86" s="117"/>
      <c r="M86" s="117"/>
      <c r="N86" s="117"/>
      <c r="O86" s="117"/>
      <c r="P86" s="117"/>
      <c r="Q86" s="117"/>
      <c r="R86" s="117"/>
      <c r="S86" s="117"/>
      <c r="T86" s="117"/>
      <c r="U86" s="117"/>
      <c r="V86" s="117"/>
      <c r="W86" s="117"/>
      <c r="X86" s="117"/>
      <c r="Y86" s="117"/>
      <c r="Z86" s="117"/>
      <c r="AA86" s="117"/>
      <c r="AB86" s="117"/>
      <c r="AC86" s="117"/>
      <c r="AD86" s="117"/>
      <c r="AE86" s="117"/>
      <c r="AF86" s="117"/>
      <c r="AG86" s="117"/>
    </row>
    <row r="87" spans="2:33" ht="12.75">
      <c r="B87" s="117"/>
      <c r="C87" s="117"/>
      <c r="D87" s="117"/>
      <c r="E87" s="117"/>
      <c r="F87" s="117"/>
      <c r="G87" s="117"/>
      <c r="H87" s="117"/>
      <c r="I87" s="117"/>
      <c r="J87" s="117"/>
      <c r="L87" s="117"/>
      <c r="M87" s="117"/>
      <c r="N87" s="117"/>
      <c r="O87" s="117"/>
      <c r="P87" s="117"/>
      <c r="Q87" s="117"/>
      <c r="R87" s="117"/>
      <c r="S87" s="117"/>
      <c r="T87" s="117"/>
      <c r="U87" s="117"/>
      <c r="V87" s="117"/>
      <c r="W87" s="117"/>
      <c r="X87" s="117"/>
      <c r="Y87" s="117"/>
      <c r="Z87" s="117"/>
      <c r="AA87" s="117"/>
      <c r="AB87" s="117"/>
      <c r="AC87" s="117"/>
      <c r="AD87" s="117"/>
      <c r="AE87" s="117"/>
      <c r="AF87" s="117"/>
      <c r="AG87" s="117"/>
    </row>
    <row r="88" spans="2:33" ht="12.75">
      <c r="B88" s="117"/>
      <c r="C88" s="117"/>
      <c r="D88" s="117"/>
      <c r="E88" s="117"/>
      <c r="F88" s="117"/>
      <c r="G88" s="117"/>
      <c r="H88" s="117"/>
      <c r="I88" s="117"/>
      <c r="J88" s="117"/>
      <c r="L88" s="117"/>
      <c r="M88" s="117"/>
      <c r="N88" s="117"/>
      <c r="O88" s="117"/>
      <c r="P88" s="117"/>
      <c r="Q88" s="117"/>
      <c r="R88" s="117"/>
      <c r="S88" s="117"/>
      <c r="T88" s="117"/>
      <c r="U88" s="117"/>
      <c r="V88" s="117"/>
      <c r="W88" s="117"/>
      <c r="X88" s="117"/>
      <c r="Y88" s="117"/>
      <c r="Z88" s="117"/>
      <c r="AA88" s="117"/>
      <c r="AB88" s="117"/>
      <c r="AC88" s="117"/>
      <c r="AD88" s="117"/>
      <c r="AE88" s="117"/>
      <c r="AF88" s="117"/>
      <c r="AG88" s="117"/>
    </row>
    <row r="89" spans="2:33" ht="12.75">
      <c r="B89" s="117"/>
      <c r="C89" s="117"/>
      <c r="D89" s="117"/>
      <c r="E89" s="117"/>
      <c r="F89" s="117"/>
      <c r="G89" s="117"/>
      <c r="H89" s="117"/>
      <c r="I89" s="117"/>
      <c r="J89" s="117"/>
      <c r="L89" s="117"/>
      <c r="M89" s="117"/>
      <c r="N89" s="117"/>
      <c r="O89" s="117"/>
      <c r="P89" s="117"/>
      <c r="Q89" s="117"/>
      <c r="R89" s="117"/>
      <c r="S89" s="117"/>
      <c r="T89" s="117"/>
      <c r="U89" s="117"/>
      <c r="V89" s="117"/>
      <c r="W89" s="117"/>
      <c r="X89" s="117"/>
      <c r="Y89" s="117"/>
      <c r="Z89" s="117"/>
      <c r="AA89" s="117"/>
      <c r="AB89" s="117"/>
      <c r="AC89" s="117"/>
      <c r="AD89" s="117"/>
      <c r="AE89" s="117"/>
      <c r="AF89" s="117"/>
      <c r="AG89" s="117"/>
    </row>
    <row r="90" spans="2:33" ht="12.75">
      <c r="B90" s="117"/>
      <c r="C90" s="117"/>
      <c r="D90" s="117"/>
      <c r="E90" s="117"/>
      <c r="F90" s="117"/>
      <c r="G90" s="117"/>
      <c r="H90" s="117"/>
      <c r="I90" s="117"/>
      <c r="J90" s="117"/>
      <c r="L90" s="117"/>
      <c r="M90" s="117"/>
      <c r="N90" s="117"/>
      <c r="O90" s="117"/>
      <c r="P90" s="117"/>
      <c r="Q90" s="117"/>
      <c r="R90" s="117"/>
      <c r="S90" s="117"/>
      <c r="T90" s="117"/>
      <c r="U90" s="117"/>
      <c r="V90" s="117"/>
      <c r="W90" s="117"/>
      <c r="X90" s="117"/>
      <c r="Y90" s="117"/>
      <c r="Z90" s="117"/>
      <c r="AA90" s="117"/>
      <c r="AB90" s="117"/>
      <c r="AC90" s="117"/>
      <c r="AD90" s="117"/>
      <c r="AE90" s="117"/>
      <c r="AF90" s="117"/>
      <c r="AG90" s="117"/>
    </row>
    <row r="91" spans="2:33" ht="12.75">
      <c r="B91" s="117"/>
      <c r="C91" s="117"/>
      <c r="D91" s="117"/>
      <c r="E91" s="117"/>
      <c r="F91" s="117"/>
      <c r="G91" s="117"/>
      <c r="H91" s="117"/>
      <c r="I91" s="117"/>
      <c r="J91" s="117"/>
      <c r="L91" s="117"/>
      <c r="M91" s="117"/>
      <c r="N91" s="117"/>
      <c r="O91" s="117"/>
      <c r="P91" s="117"/>
      <c r="Q91" s="117"/>
      <c r="R91" s="117"/>
      <c r="S91" s="117"/>
      <c r="T91" s="117"/>
      <c r="U91" s="117"/>
      <c r="V91" s="117"/>
      <c r="W91" s="117"/>
      <c r="X91" s="117"/>
      <c r="Y91" s="117"/>
      <c r="Z91" s="117"/>
      <c r="AA91" s="117"/>
      <c r="AB91" s="117"/>
      <c r="AC91" s="117"/>
      <c r="AD91" s="117"/>
      <c r="AE91" s="117"/>
      <c r="AF91" s="117"/>
      <c r="AG91" s="117"/>
    </row>
    <row r="92" spans="2:33" ht="12.75">
      <c r="B92" s="117"/>
      <c r="C92" s="117"/>
      <c r="D92" s="117"/>
      <c r="E92" s="117"/>
      <c r="F92" s="117"/>
      <c r="G92" s="117"/>
      <c r="H92" s="117"/>
      <c r="I92" s="117"/>
      <c r="J92" s="117"/>
      <c r="L92" s="117"/>
      <c r="M92" s="117"/>
      <c r="N92" s="117"/>
      <c r="O92" s="117"/>
      <c r="P92" s="117"/>
      <c r="Q92" s="117"/>
      <c r="R92" s="117"/>
      <c r="S92" s="117"/>
      <c r="T92" s="117"/>
      <c r="U92" s="117"/>
      <c r="V92" s="117"/>
      <c r="W92" s="117"/>
      <c r="X92" s="117"/>
      <c r="Y92" s="117"/>
      <c r="Z92" s="117"/>
      <c r="AA92" s="117"/>
      <c r="AB92" s="117"/>
      <c r="AC92" s="117"/>
      <c r="AD92" s="117"/>
      <c r="AE92" s="117"/>
      <c r="AF92" s="117"/>
      <c r="AG92" s="117"/>
    </row>
    <row r="93" spans="2:33" ht="12.75">
      <c r="B93" s="117"/>
      <c r="C93" s="117"/>
      <c r="D93" s="117"/>
      <c r="E93" s="117"/>
      <c r="F93" s="117"/>
      <c r="G93" s="117"/>
      <c r="H93" s="117"/>
      <c r="I93" s="117"/>
      <c r="J93" s="117"/>
      <c r="L93" s="117"/>
      <c r="M93" s="117"/>
      <c r="N93" s="117"/>
      <c r="O93" s="117"/>
      <c r="P93" s="117"/>
      <c r="Q93" s="117"/>
      <c r="R93" s="117"/>
      <c r="S93" s="117"/>
      <c r="T93" s="117"/>
      <c r="U93" s="117"/>
      <c r="V93" s="117"/>
      <c r="W93" s="117"/>
      <c r="X93" s="117"/>
      <c r="Y93" s="117"/>
      <c r="Z93" s="117"/>
      <c r="AA93" s="117"/>
      <c r="AB93" s="117"/>
      <c r="AC93" s="117"/>
      <c r="AD93" s="117"/>
      <c r="AE93" s="117"/>
      <c r="AF93" s="117"/>
      <c r="AG93" s="117"/>
    </row>
    <row r="94" spans="2:33" ht="12.75">
      <c r="B94" s="117"/>
      <c r="C94" s="117"/>
      <c r="D94" s="117"/>
      <c r="E94" s="117"/>
      <c r="F94" s="117"/>
      <c r="G94" s="117"/>
      <c r="H94" s="117"/>
      <c r="I94" s="117"/>
      <c r="J94" s="117"/>
      <c r="L94" s="117"/>
      <c r="M94" s="117"/>
      <c r="N94" s="117"/>
      <c r="O94" s="117"/>
      <c r="P94" s="117"/>
      <c r="Q94" s="117"/>
      <c r="R94" s="117"/>
      <c r="S94" s="117"/>
      <c r="T94" s="117"/>
      <c r="U94" s="117"/>
      <c r="V94" s="117"/>
      <c r="W94" s="117"/>
      <c r="X94" s="117"/>
      <c r="Y94" s="117"/>
      <c r="Z94" s="117"/>
      <c r="AA94" s="117"/>
      <c r="AB94" s="117"/>
      <c r="AC94" s="117"/>
      <c r="AD94" s="117"/>
      <c r="AE94" s="117"/>
      <c r="AF94" s="117"/>
      <c r="AG94" s="117"/>
    </row>
    <row r="95" spans="2:33" ht="12.75">
      <c r="B95" s="117"/>
      <c r="C95" s="117"/>
      <c r="D95" s="117"/>
      <c r="E95" s="117"/>
      <c r="F95" s="117"/>
      <c r="G95" s="117"/>
      <c r="H95" s="117"/>
      <c r="I95" s="117"/>
      <c r="J95" s="117"/>
      <c r="L95" s="117"/>
      <c r="M95" s="117"/>
      <c r="N95" s="117"/>
      <c r="O95" s="117"/>
      <c r="P95" s="117"/>
      <c r="Q95" s="117"/>
      <c r="R95" s="117"/>
      <c r="S95" s="117"/>
      <c r="T95" s="117"/>
      <c r="U95" s="117"/>
      <c r="V95" s="117"/>
      <c r="W95" s="117"/>
      <c r="X95" s="117"/>
      <c r="Y95" s="117"/>
      <c r="Z95" s="117"/>
      <c r="AA95" s="117"/>
      <c r="AB95" s="117"/>
      <c r="AC95" s="117"/>
      <c r="AD95" s="117"/>
      <c r="AE95" s="117"/>
      <c r="AF95" s="117"/>
      <c r="AG95" s="117"/>
    </row>
    <row r="96" spans="2:33" ht="12.75">
      <c r="B96" s="117"/>
      <c r="C96" s="117"/>
      <c r="D96" s="117"/>
      <c r="E96" s="117"/>
      <c r="F96" s="117"/>
      <c r="G96" s="117"/>
      <c r="H96" s="117"/>
      <c r="I96" s="117"/>
      <c r="J96" s="117"/>
      <c r="L96" s="117"/>
      <c r="M96" s="117"/>
      <c r="N96" s="117"/>
      <c r="O96" s="117"/>
      <c r="P96" s="117"/>
      <c r="Q96" s="117"/>
      <c r="R96" s="117"/>
      <c r="S96" s="117"/>
      <c r="T96" s="117"/>
      <c r="U96" s="117"/>
      <c r="V96" s="117"/>
      <c r="W96" s="117"/>
      <c r="X96" s="117"/>
      <c r="Y96" s="117"/>
      <c r="Z96" s="117"/>
      <c r="AA96" s="117"/>
      <c r="AB96" s="117"/>
      <c r="AC96" s="117"/>
      <c r="AD96" s="117"/>
      <c r="AE96" s="117"/>
      <c r="AF96" s="117"/>
      <c r="AG96" s="117"/>
    </row>
    <row r="97" spans="2:33" ht="12.75">
      <c r="B97" s="117"/>
      <c r="C97" s="117"/>
      <c r="D97" s="117"/>
      <c r="E97" s="117"/>
      <c r="F97" s="117"/>
      <c r="G97" s="117"/>
      <c r="H97" s="117"/>
      <c r="I97" s="117"/>
      <c r="J97" s="117"/>
      <c r="L97" s="117"/>
      <c r="M97" s="117"/>
      <c r="N97" s="117"/>
      <c r="O97" s="117"/>
      <c r="P97" s="117"/>
      <c r="Q97" s="117"/>
      <c r="R97" s="117"/>
      <c r="S97" s="117"/>
      <c r="T97" s="117"/>
      <c r="U97" s="117"/>
      <c r="V97" s="117"/>
      <c r="W97" s="117"/>
      <c r="X97" s="117"/>
      <c r="Y97" s="117"/>
      <c r="Z97" s="117"/>
      <c r="AA97" s="117"/>
      <c r="AB97" s="117"/>
      <c r="AC97" s="117"/>
      <c r="AD97" s="117"/>
      <c r="AE97" s="117"/>
      <c r="AF97" s="117"/>
      <c r="AG97" s="117"/>
    </row>
    <row r="98" spans="2:33" ht="12.75">
      <c r="B98" s="117"/>
      <c r="C98" s="117"/>
      <c r="D98" s="117"/>
      <c r="E98" s="117"/>
      <c r="F98" s="117"/>
      <c r="G98" s="117"/>
      <c r="H98" s="117"/>
      <c r="I98" s="117"/>
      <c r="J98" s="117"/>
      <c r="L98" s="117"/>
      <c r="M98" s="117"/>
      <c r="N98" s="117"/>
      <c r="O98" s="117"/>
      <c r="P98" s="117"/>
      <c r="Q98" s="117"/>
      <c r="R98" s="117"/>
      <c r="S98" s="117"/>
      <c r="T98" s="117"/>
      <c r="U98" s="117"/>
      <c r="V98" s="117"/>
      <c r="W98" s="117"/>
      <c r="X98" s="117"/>
      <c r="Y98" s="117"/>
      <c r="Z98" s="117"/>
      <c r="AA98" s="117"/>
      <c r="AB98" s="117"/>
      <c r="AC98" s="117"/>
      <c r="AD98" s="117"/>
      <c r="AE98" s="117"/>
      <c r="AF98" s="117"/>
      <c r="AG98" s="117"/>
    </row>
    <row r="99" spans="2:33" ht="12.75">
      <c r="B99" s="117"/>
      <c r="C99" s="117"/>
      <c r="D99" s="117"/>
      <c r="E99" s="117"/>
      <c r="F99" s="117"/>
      <c r="G99" s="117"/>
      <c r="H99" s="117"/>
      <c r="I99" s="117"/>
      <c r="J99" s="117"/>
      <c r="L99" s="117"/>
      <c r="M99" s="117"/>
      <c r="N99" s="117"/>
      <c r="O99" s="117"/>
      <c r="P99" s="117"/>
      <c r="Q99" s="117"/>
      <c r="R99" s="117"/>
      <c r="S99" s="117"/>
      <c r="T99" s="117"/>
      <c r="U99" s="117"/>
      <c r="V99" s="117"/>
      <c r="W99" s="117"/>
      <c r="X99" s="117"/>
      <c r="Y99" s="117"/>
      <c r="Z99" s="117"/>
      <c r="AA99" s="117"/>
      <c r="AB99" s="117"/>
      <c r="AC99" s="117"/>
      <c r="AD99" s="117"/>
      <c r="AE99" s="117"/>
      <c r="AF99" s="117"/>
      <c r="AG99" s="117"/>
    </row>
    <row r="100" spans="2:33" ht="12.75">
      <c r="B100" s="117"/>
      <c r="C100" s="117"/>
      <c r="D100" s="117"/>
      <c r="E100" s="117"/>
      <c r="F100" s="117"/>
      <c r="G100" s="117"/>
      <c r="H100" s="117"/>
      <c r="I100" s="117"/>
      <c r="J100" s="117"/>
      <c r="L100" s="117"/>
      <c r="M100" s="117"/>
      <c r="N100" s="117"/>
      <c r="O100" s="117"/>
      <c r="P100" s="117"/>
      <c r="Q100" s="117"/>
      <c r="R100" s="117"/>
      <c r="S100" s="117"/>
      <c r="T100" s="117"/>
      <c r="U100" s="117"/>
      <c r="V100" s="117"/>
      <c r="W100" s="117"/>
      <c r="X100" s="117"/>
      <c r="Y100" s="117"/>
      <c r="Z100" s="117"/>
      <c r="AA100" s="117"/>
      <c r="AB100" s="117"/>
      <c r="AC100" s="117"/>
      <c r="AD100" s="117"/>
      <c r="AE100" s="117"/>
      <c r="AF100" s="117"/>
      <c r="AG100" s="117"/>
    </row>
    <row r="101" spans="2:33" ht="12.75">
      <c r="B101" s="117"/>
      <c r="C101" s="117"/>
      <c r="D101" s="117"/>
      <c r="E101" s="117"/>
      <c r="F101" s="117"/>
      <c r="G101" s="117"/>
      <c r="H101" s="117"/>
      <c r="I101" s="117"/>
      <c r="J101" s="117"/>
      <c r="L101" s="117"/>
      <c r="M101" s="117"/>
      <c r="N101" s="117"/>
      <c r="O101" s="117"/>
      <c r="P101" s="117"/>
      <c r="Q101" s="117"/>
      <c r="R101" s="117"/>
      <c r="S101" s="117"/>
      <c r="T101" s="117"/>
      <c r="U101" s="117"/>
      <c r="V101" s="117"/>
      <c r="W101" s="117"/>
      <c r="X101" s="117"/>
      <c r="Y101" s="117"/>
      <c r="Z101" s="117"/>
      <c r="AA101" s="117"/>
      <c r="AB101" s="117"/>
      <c r="AC101" s="117"/>
      <c r="AD101" s="117"/>
      <c r="AE101" s="117"/>
      <c r="AF101" s="117"/>
      <c r="AG101" s="117"/>
    </row>
    <row r="102" spans="2:33" ht="12.75">
      <c r="B102" s="117"/>
      <c r="C102" s="117"/>
      <c r="D102" s="117"/>
      <c r="E102" s="117"/>
      <c r="F102" s="117"/>
      <c r="G102" s="117"/>
      <c r="H102" s="117"/>
      <c r="I102" s="117"/>
      <c r="J102" s="117"/>
      <c r="L102" s="117"/>
      <c r="M102" s="117"/>
      <c r="N102" s="117"/>
      <c r="O102" s="117"/>
      <c r="P102" s="117"/>
      <c r="Q102" s="117"/>
      <c r="R102" s="117"/>
      <c r="S102" s="117"/>
      <c r="T102" s="117"/>
      <c r="U102" s="117"/>
      <c r="V102" s="117"/>
      <c r="W102" s="117"/>
      <c r="X102" s="117"/>
      <c r="Y102" s="117"/>
      <c r="Z102" s="117"/>
      <c r="AA102" s="117"/>
      <c r="AB102" s="117"/>
      <c r="AC102" s="117"/>
      <c r="AD102" s="117"/>
      <c r="AE102" s="117"/>
      <c r="AF102" s="117"/>
      <c r="AG102" s="117"/>
    </row>
    <row r="103" spans="2:33" ht="12.75">
      <c r="B103" s="117"/>
      <c r="C103" s="117"/>
      <c r="D103" s="117"/>
      <c r="E103" s="117"/>
      <c r="F103" s="117"/>
      <c r="G103" s="117"/>
      <c r="H103" s="117"/>
      <c r="I103" s="117"/>
      <c r="J103" s="117"/>
      <c r="L103" s="117"/>
      <c r="M103" s="117"/>
      <c r="N103" s="117"/>
      <c r="O103" s="117"/>
      <c r="P103" s="117"/>
      <c r="Q103" s="117"/>
      <c r="R103" s="117"/>
      <c r="S103" s="117"/>
      <c r="T103" s="117"/>
      <c r="U103" s="117"/>
      <c r="V103" s="117"/>
      <c r="W103" s="117"/>
      <c r="X103" s="117"/>
      <c r="Y103" s="117"/>
      <c r="Z103" s="117"/>
      <c r="AA103" s="117"/>
      <c r="AB103" s="117"/>
      <c r="AC103" s="117"/>
      <c r="AD103" s="117"/>
      <c r="AE103" s="117"/>
      <c r="AF103" s="117"/>
      <c r="AG103" s="117"/>
    </row>
    <row r="104" spans="2:33" ht="12.75">
      <c r="B104" s="117"/>
      <c r="C104" s="117"/>
      <c r="D104" s="117"/>
      <c r="E104" s="117"/>
      <c r="F104" s="117"/>
      <c r="G104" s="117"/>
      <c r="H104" s="117"/>
      <c r="I104" s="117"/>
      <c r="J104" s="117"/>
      <c r="L104" s="117"/>
      <c r="M104" s="117"/>
      <c r="N104" s="117"/>
      <c r="O104" s="117"/>
      <c r="P104" s="117"/>
      <c r="Q104" s="117"/>
      <c r="R104" s="117"/>
      <c r="S104" s="117"/>
      <c r="T104" s="117"/>
      <c r="U104" s="117"/>
      <c r="V104" s="117"/>
      <c r="W104" s="117"/>
      <c r="X104" s="117"/>
      <c r="Y104" s="117"/>
      <c r="Z104" s="117"/>
      <c r="AA104" s="117"/>
      <c r="AB104" s="117"/>
      <c r="AC104" s="117"/>
      <c r="AD104" s="117"/>
      <c r="AE104" s="117"/>
      <c r="AF104" s="117"/>
      <c r="AG104" s="117"/>
    </row>
    <row r="105" spans="2:33" ht="12.75">
      <c r="B105" s="117"/>
      <c r="C105" s="117"/>
      <c r="D105" s="117"/>
      <c r="E105" s="117"/>
      <c r="F105" s="117"/>
      <c r="G105" s="117"/>
      <c r="H105" s="117"/>
      <c r="I105" s="117"/>
      <c r="J105" s="117"/>
      <c r="L105" s="117"/>
      <c r="M105" s="117"/>
      <c r="N105" s="117"/>
      <c r="O105" s="117"/>
      <c r="P105" s="117"/>
      <c r="Q105" s="117"/>
      <c r="R105" s="117"/>
      <c r="S105" s="117"/>
      <c r="T105" s="117"/>
      <c r="U105" s="117"/>
      <c r="V105" s="117"/>
      <c r="W105" s="117"/>
      <c r="X105" s="117"/>
      <c r="Y105" s="117"/>
      <c r="Z105" s="117"/>
      <c r="AA105" s="117"/>
      <c r="AB105" s="117"/>
      <c r="AC105" s="117"/>
      <c r="AD105" s="117"/>
      <c r="AE105" s="117"/>
      <c r="AF105" s="117"/>
      <c r="AG105" s="117"/>
    </row>
    <row r="106" spans="2:33" ht="12.75">
      <c r="B106" s="117"/>
      <c r="C106" s="117"/>
      <c r="D106" s="117"/>
      <c r="E106" s="117"/>
      <c r="F106" s="117"/>
      <c r="G106" s="117"/>
      <c r="H106" s="117"/>
      <c r="I106" s="117"/>
      <c r="J106" s="117"/>
      <c r="L106" s="117"/>
      <c r="M106" s="117"/>
      <c r="N106" s="117"/>
      <c r="O106" s="117"/>
      <c r="P106" s="117"/>
      <c r="Q106" s="117"/>
      <c r="R106" s="117"/>
      <c r="S106" s="117"/>
      <c r="T106" s="117"/>
      <c r="U106" s="117"/>
      <c r="V106" s="117"/>
      <c r="W106" s="117"/>
      <c r="X106" s="117"/>
      <c r="Y106" s="117"/>
      <c r="Z106" s="117"/>
      <c r="AA106" s="117"/>
      <c r="AB106" s="117"/>
      <c r="AC106" s="117"/>
      <c r="AD106" s="117"/>
      <c r="AE106" s="117"/>
      <c r="AF106" s="117"/>
      <c r="AG106" s="117"/>
    </row>
    <row r="107" spans="2:33" ht="12.75">
      <c r="B107" s="117"/>
      <c r="C107" s="117"/>
      <c r="D107" s="117"/>
      <c r="E107" s="117"/>
      <c r="F107" s="117"/>
      <c r="G107" s="117"/>
      <c r="H107" s="117"/>
      <c r="I107" s="117"/>
      <c r="J107" s="117"/>
      <c r="L107" s="117"/>
      <c r="M107" s="117"/>
      <c r="N107" s="117"/>
      <c r="O107" s="117"/>
      <c r="P107" s="117"/>
      <c r="Q107" s="117"/>
      <c r="R107" s="117"/>
      <c r="S107" s="117"/>
      <c r="T107" s="117"/>
      <c r="U107" s="117"/>
      <c r="V107" s="117"/>
      <c r="W107" s="117"/>
      <c r="X107" s="117"/>
      <c r="Y107" s="117"/>
      <c r="Z107" s="117"/>
      <c r="AA107" s="117"/>
      <c r="AB107" s="117"/>
      <c r="AC107" s="117"/>
      <c r="AD107" s="117"/>
      <c r="AE107" s="117"/>
      <c r="AF107" s="117"/>
      <c r="AG107" s="117"/>
    </row>
    <row r="108" spans="2:33" ht="12.75">
      <c r="B108" s="117"/>
      <c r="C108" s="117"/>
      <c r="D108" s="117"/>
      <c r="E108" s="117"/>
      <c r="F108" s="117"/>
      <c r="G108" s="117"/>
      <c r="H108" s="117"/>
      <c r="I108" s="117"/>
      <c r="J108" s="117"/>
      <c r="L108" s="117"/>
      <c r="M108" s="117"/>
      <c r="N108" s="117"/>
      <c r="O108" s="117"/>
      <c r="P108" s="117"/>
      <c r="Q108" s="117"/>
      <c r="R108" s="117"/>
      <c r="S108" s="117"/>
      <c r="T108" s="117"/>
      <c r="U108" s="117"/>
      <c r="V108" s="117"/>
      <c r="W108" s="117"/>
      <c r="X108" s="117"/>
      <c r="Y108" s="117"/>
      <c r="Z108" s="117"/>
      <c r="AA108" s="117"/>
      <c r="AB108" s="117"/>
      <c r="AC108" s="117"/>
      <c r="AD108" s="117"/>
      <c r="AE108" s="117"/>
      <c r="AF108" s="117"/>
      <c r="AG108" s="117"/>
    </row>
    <row r="109" spans="2:33" ht="12.75">
      <c r="B109" s="117"/>
      <c r="C109" s="117"/>
      <c r="D109" s="117"/>
      <c r="E109" s="117"/>
      <c r="F109" s="117"/>
      <c r="G109" s="117"/>
      <c r="H109" s="117"/>
      <c r="I109" s="117"/>
      <c r="J109" s="117"/>
      <c r="L109" s="117"/>
      <c r="M109" s="117"/>
      <c r="N109" s="117"/>
      <c r="O109" s="117"/>
      <c r="P109" s="117"/>
      <c r="Q109" s="117"/>
      <c r="R109" s="117"/>
      <c r="S109" s="117"/>
      <c r="T109" s="117"/>
      <c r="U109" s="117"/>
      <c r="V109" s="117"/>
      <c r="W109" s="117"/>
      <c r="X109" s="117"/>
      <c r="Y109" s="117"/>
      <c r="Z109" s="117"/>
      <c r="AA109" s="117"/>
      <c r="AB109" s="117"/>
      <c r="AC109" s="117"/>
      <c r="AD109" s="117"/>
      <c r="AE109" s="117"/>
      <c r="AF109" s="117"/>
      <c r="AG109" s="117"/>
    </row>
    <row r="110" spans="2:33" ht="12.75">
      <c r="B110" s="117"/>
      <c r="C110" s="117"/>
      <c r="D110" s="117"/>
      <c r="E110" s="117"/>
      <c r="F110" s="117"/>
      <c r="G110" s="117"/>
      <c r="H110" s="117"/>
      <c r="I110" s="117"/>
      <c r="J110" s="117"/>
      <c r="L110" s="117"/>
      <c r="M110" s="117"/>
      <c r="N110" s="117"/>
      <c r="O110" s="117"/>
      <c r="P110" s="117"/>
      <c r="Q110" s="117"/>
      <c r="R110" s="117"/>
      <c r="S110" s="117"/>
      <c r="T110" s="117"/>
      <c r="U110" s="117"/>
      <c r="V110" s="117"/>
      <c r="W110" s="117"/>
      <c r="X110" s="117"/>
      <c r="Y110" s="117"/>
      <c r="Z110" s="117"/>
      <c r="AA110" s="117"/>
      <c r="AB110" s="117"/>
      <c r="AC110" s="117"/>
      <c r="AD110" s="117"/>
      <c r="AE110" s="117"/>
      <c r="AF110" s="117"/>
      <c r="AG110" s="117"/>
    </row>
    <row r="111" spans="2:33" ht="12.75">
      <c r="B111" s="117"/>
      <c r="C111" s="117"/>
      <c r="D111" s="117"/>
      <c r="E111" s="117"/>
      <c r="F111" s="117"/>
      <c r="G111" s="117"/>
      <c r="H111" s="117"/>
      <c r="I111" s="117"/>
      <c r="J111" s="117"/>
      <c r="L111" s="117"/>
      <c r="M111" s="117"/>
      <c r="N111" s="117"/>
      <c r="O111" s="117"/>
      <c r="P111" s="117"/>
      <c r="Q111" s="117"/>
      <c r="R111" s="117"/>
      <c r="S111" s="117"/>
      <c r="T111" s="117"/>
      <c r="U111" s="117"/>
      <c r="V111" s="117"/>
      <c r="W111" s="117"/>
      <c r="X111" s="117"/>
      <c r="Y111" s="117"/>
      <c r="Z111" s="117"/>
      <c r="AA111" s="117"/>
      <c r="AB111" s="117"/>
      <c r="AC111" s="117"/>
      <c r="AD111" s="117"/>
      <c r="AE111" s="117"/>
      <c r="AF111" s="117"/>
      <c r="AG111" s="117"/>
    </row>
    <row r="112" spans="2:33" ht="12.75">
      <c r="B112" s="117"/>
      <c r="C112" s="117"/>
      <c r="D112" s="117"/>
      <c r="E112" s="117"/>
      <c r="F112" s="117"/>
      <c r="G112" s="117"/>
      <c r="H112" s="117"/>
      <c r="I112" s="117"/>
      <c r="J112" s="117"/>
      <c r="L112" s="117"/>
      <c r="M112" s="117"/>
      <c r="N112" s="117"/>
      <c r="O112" s="117"/>
      <c r="P112" s="117"/>
      <c r="Q112" s="117"/>
      <c r="R112" s="117"/>
      <c r="S112" s="117"/>
      <c r="T112" s="117"/>
      <c r="U112" s="117"/>
      <c r="V112" s="117"/>
      <c r="W112" s="117"/>
      <c r="X112" s="117"/>
      <c r="Y112" s="117"/>
      <c r="Z112" s="117"/>
      <c r="AA112" s="117"/>
      <c r="AB112" s="117"/>
      <c r="AC112" s="117"/>
      <c r="AD112" s="117"/>
      <c r="AE112" s="117"/>
      <c r="AF112" s="117"/>
      <c r="AG112" s="117"/>
    </row>
    <row r="113" spans="2:33" ht="12.75">
      <c r="B113" s="117"/>
      <c r="C113" s="117"/>
      <c r="D113" s="117"/>
      <c r="E113" s="117"/>
      <c r="F113" s="117"/>
      <c r="G113" s="117"/>
      <c r="H113" s="117"/>
      <c r="I113" s="117"/>
      <c r="J113" s="117"/>
      <c r="L113" s="117"/>
      <c r="M113" s="117"/>
      <c r="N113" s="117"/>
      <c r="O113" s="117"/>
      <c r="P113" s="117"/>
      <c r="Q113" s="117"/>
      <c r="R113" s="117"/>
      <c r="S113" s="117"/>
      <c r="T113" s="117"/>
      <c r="U113" s="117"/>
      <c r="V113" s="117"/>
      <c r="W113" s="117"/>
      <c r="X113" s="117"/>
      <c r="Y113" s="117"/>
      <c r="Z113" s="117"/>
      <c r="AA113" s="117"/>
      <c r="AB113" s="117"/>
      <c r="AC113" s="117"/>
      <c r="AD113" s="117"/>
      <c r="AE113" s="117"/>
      <c r="AF113" s="117"/>
      <c r="AG113" s="117"/>
    </row>
    <row r="114" spans="2:33" ht="12.75">
      <c r="B114" s="117"/>
      <c r="C114" s="117"/>
      <c r="D114" s="117"/>
      <c r="E114" s="117"/>
      <c r="F114" s="117"/>
      <c r="G114" s="117"/>
      <c r="H114" s="117"/>
      <c r="I114" s="117"/>
      <c r="J114" s="117"/>
      <c r="L114" s="117"/>
      <c r="M114" s="117"/>
      <c r="N114" s="117"/>
      <c r="O114" s="117"/>
      <c r="P114" s="117"/>
      <c r="Q114" s="117"/>
      <c r="R114" s="117"/>
      <c r="S114" s="117"/>
      <c r="T114" s="117"/>
      <c r="U114" s="117"/>
      <c r="V114" s="117"/>
      <c r="W114" s="117"/>
      <c r="X114" s="117"/>
      <c r="Y114" s="117"/>
      <c r="Z114" s="117"/>
      <c r="AA114" s="117"/>
      <c r="AB114" s="117"/>
      <c r="AC114" s="117"/>
      <c r="AD114" s="117"/>
      <c r="AE114" s="117"/>
      <c r="AF114" s="117"/>
      <c r="AG114" s="117"/>
    </row>
    <row r="115" spans="2:33" ht="12.75">
      <c r="B115" s="117"/>
      <c r="C115" s="117"/>
      <c r="D115" s="117"/>
      <c r="E115" s="117"/>
      <c r="F115" s="117"/>
      <c r="G115" s="117"/>
      <c r="H115" s="117"/>
      <c r="I115" s="117"/>
      <c r="J115" s="117"/>
      <c r="L115" s="117"/>
      <c r="M115" s="117"/>
      <c r="N115" s="117"/>
      <c r="O115" s="117"/>
      <c r="P115" s="117"/>
      <c r="Q115" s="117"/>
      <c r="R115" s="117"/>
      <c r="S115" s="117"/>
      <c r="T115" s="117"/>
      <c r="U115" s="117"/>
      <c r="V115" s="117"/>
      <c r="W115" s="117"/>
      <c r="X115" s="117"/>
      <c r="Y115" s="117"/>
      <c r="Z115" s="117"/>
      <c r="AA115" s="117"/>
      <c r="AB115" s="117"/>
      <c r="AC115" s="117"/>
      <c r="AD115" s="117"/>
      <c r="AE115" s="117"/>
      <c r="AF115" s="117"/>
      <c r="AG115" s="117"/>
    </row>
    <row r="116" spans="2:33" ht="12.75">
      <c r="B116" s="117"/>
      <c r="C116" s="117"/>
      <c r="D116" s="117"/>
      <c r="E116" s="117"/>
      <c r="F116" s="117"/>
      <c r="G116" s="117"/>
      <c r="H116" s="117"/>
      <c r="I116" s="117"/>
      <c r="J116" s="117"/>
      <c r="L116" s="117"/>
      <c r="M116" s="117"/>
      <c r="N116" s="117"/>
      <c r="O116" s="117"/>
      <c r="P116" s="117"/>
      <c r="Q116" s="117"/>
      <c r="R116" s="117"/>
      <c r="S116" s="117"/>
      <c r="T116" s="117"/>
      <c r="U116" s="117"/>
      <c r="V116" s="117"/>
      <c r="W116" s="117"/>
      <c r="X116" s="117"/>
      <c r="Y116" s="117"/>
      <c r="Z116" s="117"/>
      <c r="AA116" s="117"/>
      <c r="AB116" s="117"/>
      <c r="AC116" s="117"/>
      <c r="AD116" s="117"/>
      <c r="AE116" s="117"/>
      <c r="AF116" s="117"/>
      <c r="AG116" s="117"/>
    </row>
    <row r="117" spans="2:33" ht="12.75">
      <c r="B117" s="117"/>
      <c r="C117" s="117"/>
      <c r="D117" s="117"/>
      <c r="E117" s="117"/>
      <c r="F117" s="117"/>
      <c r="G117" s="117"/>
      <c r="H117" s="117"/>
      <c r="I117" s="117"/>
      <c r="J117" s="117"/>
      <c r="L117" s="117"/>
      <c r="M117" s="117"/>
      <c r="N117" s="117"/>
      <c r="O117" s="117"/>
      <c r="P117" s="117"/>
      <c r="Q117" s="117"/>
      <c r="R117" s="117"/>
      <c r="S117" s="117"/>
      <c r="T117" s="117"/>
      <c r="U117" s="117"/>
      <c r="V117" s="117"/>
      <c r="W117" s="117"/>
      <c r="X117" s="117"/>
      <c r="Y117" s="117"/>
      <c r="Z117" s="117"/>
      <c r="AA117" s="117"/>
      <c r="AB117" s="117"/>
      <c r="AC117" s="117"/>
      <c r="AD117" s="117"/>
      <c r="AE117" s="117"/>
      <c r="AF117" s="117"/>
      <c r="AG117" s="117"/>
    </row>
    <row r="118" spans="2:33" ht="12.75">
      <c r="B118" s="117"/>
      <c r="C118" s="117"/>
      <c r="D118" s="117"/>
      <c r="E118" s="117"/>
      <c r="F118" s="117"/>
      <c r="G118" s="117"/>
      <c r="H118" s="117"/>
      <c r="I118" s="117"/>
      <c r="J118" s="117"/>
      <c r="L118" s="117"/>
      <c r="M118" s="117"/>
      <c r="N118" s="117"/>
      <c r="O118" s="117"/>
      <c r="P118" s="117"/>
      <c r="Q118" s="117"/>
      <c r="R118" s="117"/>
      <c r="S118" s="117"/>
      <c r="T118" s="117"/>
      <c r="U118" s="117"/>
      <c r="V118" s="117"/>
      <c r="W118" s="117"/>
      <c r="X118" s="117"/>
      <c r="Y118" s="117"/>
      <c r="Z118" s="117"/>
      <c r="AA118" s="117"/>
      <c r="AB118" s="117"/>
      <c r="AC118" s="117"/>
      <c r="AD118" s="117"/>
      <c r="AE118" s="117"/>
      <c r="AF118" s="117"/>
      <c r="AG118" s="117"/>
    </row>
    <row r="119" spans="2:33" ht="12.75">
      <c r="B119" s="117"/>
      <c r="C119" s="117"/>
      <c r="D119" s="117"/>
      <c r="E119" s="117"/>
      <c r="F119" s="117"/>
      <c r="G119" s="117"/>
      <c r="H119" s="117"/>
      <c r="I119" s="117"/>
      <c r="J119" s="117"/>
      <c r="L119" s="117"/>
      <c r="M119" s="117"/>
      <c r="N119" s="117"/>
      <c r="O119" s="117"/>
      <c r="P119" s="117"/>
      <c r="Q119" s="117"/>
      <c r="R119" s="117"/>
      <c r="S119" s="117"/>
      <c r="T119" s="117"/>
      <c r="U119" s="117"/>
      <c r="V119" s="117"/>
      <c r="W119" s="117"/>
      <c r="X119" s="117"/>
      <c r="Y119" s="117"/>
      <c r="Z119" s="117"/>
      <c r="AA119" s="117"/>
      <c r="AB119" s="117"/>
      <c r="AC119" s="117"/>
      <c r="AD119" s="117"/>
      <c r="AE119" s="117"/>
      <c r="AF119" s="117"/>
      <c r="AG119" s="117"/>
    </row>
    <row r="120" spans="2:33" ht="12.75">
      <c r="B120" s="117"/>
      <c r="C120" s="117"/>
      <c r="D120" s="117"/>
      <c r="E120" s="117"/>
      <c r="F120" s="117"/>
      <c r="G120" s="117"/>
      <c r="H120" s="117"/>
      <c r="I120" s="117"/>
      <c r="J120" s="117"/>
      <c r="L120" s="117"/>
      <c r="M120" s="117"/>
      <c r="N120" s="117"/>
      <c r="O120" s="117"/>
      <c r="P120" s="117"/>
      <c r="Q120" s="117"/>
      <c r="R120" s="117"/>
      <c r="S120" s="117"/>
      <c r="T120" s="117"/>
      <c r="U120" s="117"/>
      <c r="V120" s="117"/>
      <c r="W120" s="117"/>
      <c r="X120" s="117"/>
      <c r="Y120" s="117"/>
      <c r="Z120" s="117"/>
      <c r="AA120" s="117"/>
      <c r="AB120" s="117"/>
      <c r="AC120" s="117"/>
      <c r="AD120" s="117"/>
      <c r="AE120" s="117"/>
      <c r="AF120" s="117"/>
      <c r="AG120" s="117"/>
    </row>
    <row r="121" spans="2:33" ht="12.75">
      <c r="B121" s="117"/>
      <c r="C121" s="117"/>
      <c r="D121" s="117"/>
      <c r="E121" s="117"/>
      <c r="F121" s="117"/>
      <c r="G121" s="117"/>
      <c r="H121" s="117"/>
      <c r="I121" s="117"/>
      <c r="J121" s="117"/>
      <c r="L121" s="117"/>
      <c r="M121" s="117"/>
      <c r="N121" s="117"/>
      <c r="O121" s="117"/>
      <c r="P121" s="117"/>
      <c r="Q121" s="117"/>
      <c r="R121" s="117"/>
      <c r="S121" s="117"/>
      <c r="T121" s="117"/>
      <c r="U121" s="117"/>
      <c r="V121" s="117"/>
      <c r="W121" s="117"/>
      <c r="X121" s="117"/>
      <c r="Y121" s="117"/>
      <c r="Z121" s="117"/>
      <c r="AA121" s="117"/>
      <c r="AB121" s="117"/>
      <c r="AC121" s="117"/>
      <c r="AD121" s="117"/>
      <c r="AE121" s="117"/>
      <c r="AF121" s="117"/>
      <c r="AG121" s="117"/>
    </row>
    <row r="122" spans="2:33" ht="12.75">
      <c r="B122" s="117"/>
      <c r="C122" s="117"/>
      <c r="D122" s="117"/>
      <c r="E122" s="117"/>
      <c r="F122" s="117"/>
      <c r="G122" s="117"/>
      <c r="H122" s="117"/>
      <c r="I122" s="117"/>
      <c r="J122" s="117"/>
      <c r="L122" s="117"/>
      <c r="M122" s="117"/>
      <c r="N122" s="117"/>
      <c r="O122" s="117"/>
      <c r="P122" s="117"/>
      <c r="Q122" s="117"/>
      <c r="R122" s="117"/>
      <c r="S122" s="117"/>
      <c r="T122" s="117"/>
      <c r="U122" s="117"/>
      <c r="V122" s="117"/>
      <c r="W122" s="117"/>
      <c r="X122" s="117"/>
      <c r="Y122" s="117"/>
      <c r="Z122" s="117"/>
      <c r="AA122" s="117"/>
      <c r="AB122" s="117"/>
      <c r="AC122" s="117"/>
      <c r="AD122" s="117"/>
      <c r="AE122" s="117"/>
      <c r="AF122" s="117"/>
      <c r="AG122" s="117"/>
    </row>
    <row r="123" spans="2:33" ht="12.75">
      <c r="B123" s="117"/>
      <c r="C123" s="117"/>
      <c r="D123" s="117"/>
      <c r="E123" s="117"/>
      <c r="F123" s="117"/>
      <c r="G123" s="117"/>
      <c r="H123" s="117"/>
      <c r="I123" s="117"/>
      <c r="J123" s="117"/>
      <c r="L123" s="117"/>
      <c r="M123" s="117"/>
      <c r="N123" s="117"/>
      <c r="O123" s="117"/>
      <c r="P123" s="117"/>
      <c r="Q123" s="117"/>
      <c r="R123" s="117"/>
      <c r="S123" s="117"/>
      <c r="T123" s="117"/>
      <c r="U123" s="117"/>
      <c r="V123" s="117"/>
      <c r="W123" s="117"/>
      <c r="X123" s="117"/>
      <c r="Y123" s="117"/>
      <c r="Z123" s="117"/>
      <c r="AA123" s="117"/>
      <c r="AB123" s="117"/>
      <c r="AC123" s="117"/>
      <c r="AD123" s="117"/>
      <c r="AE123" s="117"/>
      <c r="AF123" s="117"/>
      <c r="AG123" s="117"/>
    </row>
    <row r="124" spans="2:33" ht="12.75">
      <c r="B124" s="117"/>
      <c r="C124" s="117"/>
      <c r="D124" s="117"/>
      <c r="E124" s="117"/>
      <c r="F124" s="117"/>
      <c r="G124" s="117"/>
      <c r="H124" s="117"/>
      <c r="I124" s="117"/>
      <c r="J124" s="117"/>
      <c r="L124" s="117"/>
      <c r="M124" s="117"/>
      <c r="N124" s="117"/>
      <c r="O124" s="117"/>
      <c r="P124" s="117"/>
      <c r="Q124" s="117"/>
      <c r="R124" s="117"/>
      <c r="S124" s="117"/>
      <c r="T124" s="117"/>
      <c r="U124" s="117"/>
      <c r="V124" s="117"/>
      <c r="W124" s="117"/>
      <c r="X124" s="117"/>
      <c r="Y124" s="117"/>
      <c r="Z124" s="117"/>
      <c r="AA124" s="117"/>
      <c r="AB124" s="117"/>
      <c r="AC124" s="117"/>
      <c r="AD124" s="117"/>
      <c r="AE124" s="117"/>
      <c r="AF124" s="117"/>
      <c r="AG124" s="117"/>
    </row>
    <row r="125" spans="12:33" ht="12.75">
      <c r="L125" s="117"/>
      <c r="M125" s="117"/>
      <c r="N125" s="117"/>
      <c r="O125" s="117"/>
      <c r="P125" s="117"/>
      <c r="Q125" s="117"/>
      <c r="R125" s="117"/>
      <c r="S125" s="117"/>
      <c r="T125" s="117"/>
      <c r="U125" s="117"/>
      <c r="V125" s="117"/>
      <c r="W125" s="117"/>
      <c r="X125" s="117"/>
      <c r="Y125" s="117"/>
      <c r="Z125" s="117"/>
      <c r="AA125" s="117"/>
      <c r="AB125" s="117"/>
      <c r="AC125" s="117"/>
      <c r="AD125" s="117"/>
      <c r="AE125" s="117"/>
      <c r="AF125" s="117"/>
      <c r="AG125" s="117"/>
    </row>
    <row r="126" spans="12:33" ht="12.75">
      <c r="L126" s="117"/>
      <c r="M126" s="117"/>
      <c r="N126" s="117"/>
      <c r="O126" s="117"/>
      <c r="P126" s="117"/>
      <c r="Q126" s="117"/>
      <c r="R126" s="117"/>
      <c r="S126" s="117"/>
      <c r="T126" s="117"/>
      <c r="U126" s="117"/>
      <c r="V126" s="117"/>
      <c r="W126" s="117"/>
      <c r="X126" s="117"/>
      <c r="Y126" s="117"/>
      <c r="Z126" s="117"/>
      <c r="AA126" s="117"/>
      <c r="AB126" s="117"/>
      <c r="AC126" s="117"/>
      <c r="AD126" s="117"/>
      <c r="AE126" s="117"/>
      <c r="AF126" s="117"/>
      <c r="AG126" s="117"/>
    </row>
    <row r="127" spans="12:33" ht="12.75">
      <c r="L127" s="117"/>
      <c r="M127" s="117"/>
      <c r="N127" s="117"/>
      <c r="O127" s="117"/>
      <c r="P127" s="117"/>
      <c r="Q127" s="117"/>
      <c r="R127" s="117"/>
      <c r="S127" s="117"/>
      <c r="T127" s="117"/>
      <c r="U127" s="117"/>
      <c r="V127" s="117"/>
      <c r="W127" s="117"/>
      <c r="X127" s="117"/>
      <c r="Y127" s="117"/>
      <c r="Z127" s="117"/>
      <c r="AA127" s="117"/>
      <c r="AB127" s="117"/>
      <c r="AC127" s="117"/>
      <c r="AD127" s="117"/>
      <c r="AE127" s="117"/>
      <c r="AF127" s="117"/>
      <c r="AG127" s="117"/>
    </row>
    <row r="128" spans="12:33" ht="12.75">
      <c r="L128" s="117"/>
      <c r="M128" s="117"/>
      <c r="N128" s="117"/>
      <c r="O128" s="117"/>
      <c r="P128" s="117"/>
      <c r="Q128" s="117"/>
      <c r="R128" s="117"/>
      <c r="S128" s="117"/>
      <c r="T128" s="117"/>
      <c r="U128" s="117"/>
      <c r="V128" s="117"/>
      <c r="W128" s="117"/>
      <c r="X128" s="117"/>
      <c r="Y128" s="117"/>
      <c r="Z128" s="117"/>
      <c r="AA128" s="117"/>
      <c r="AB128" s="117"/>
      <c r="AC128" s="117"/>
      <c r="AD128" s="117"/>
      <c r="AE128" s="117"/>
      <c r="AF128" s="117"/>
      <c r="AG128" s="117"/>
    </row>
    <row r="129" spans="12:33" ht="12.75">
      <c r="L129" s="117"/>
      <c r="M129" s="117"/>
      <c r="N129" s="117"/>
      <c r="O129" s="117"/>
      <c r="P129" s="117"/>
      <c r="Q129" s="117"/>
      <c r="R129" s="117"/>
      <c r="S129" s="117"/>
      <c r="T129" s="117"/>
      <c r="U129" s="117"/>
      <c r="V129" s="117"/>
      <c r="W129" s="117"/>
      <c r="X129" s="117"/>
      <c r="Y129" s="117"/>
      <c r="Z129" s="117"/>
      <c r="AA129" s="117"/>
      <c r="AB129" s="117"/>
      <c r="AC129" s="117"/>
      <c r="AD129" s="117"/>
      <c r="AE129" s="117"/>
      <c r="AF129" s="117"/>
      <c r="AG129" s="117"/>
    </row>
    <row r="130" spans="12:33" ht="12.75">
      <c r="L130" s="117"/>
      <c r="M130" s="117"/>
      <c r="N130" s="117"/>
      <c r="O130" s="117"/>
      <c r="P130" s="117"/>
      <c r="Q130" s="117"/>
      <c r="R130" s="117"/>
      <c r="S130" s="117"/>
      <c r="T130" s="117"/>
      <c r="U130" s="117"/>
      <c r="V130" s="117"/>
      <c r="W130" s="117"/>
      <c r="X130" s="117"/>
      <c r="Y130" s="117"/>
      <c r="Z130" s="117"/>
      <c r="AA130" s="117"/>
      <c r="AB130" s="117"/>
      <c r="AC130" s="117"/>
      <c r="AD130" s="117"/>
      <c r="AE130" s="117"/>
      <c r="AF130" s="117"/>
      <c r="AG130" s="117"/>
    </row>
  </sheetData>
  <sheetProtection/>
  <mergeCells count="9">
    <mergeCell ref="A39:J39"/>
    <mergeCell ref="A1:I1"/>
    <mergeCell ref="A2:J2"/>
    <mergeCell ref="C4:E4"/>
    <mergeCell ref="H4:J4"/>
    <mergeCell ref="B3:E3"/>
    <mergeCell ref="G3:J3"/>
    <mergeCell ref="B4:B5"/>
    <mergeCell ref="G4:G5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53" r:id="rId1"/>
  <headerFooter>
    <oddHeader>&amp;LODEPA</oddHeader>
    <oddFooter>&amp;C5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G38"/>
  <sheetViews>
    <sheetView view="pageBreakPreview" zoomScaleSheetLayoutView="100" zoomScalePageLayoutView="0" workbookViewId="0" topLeftCell="A1">
      <selection activeCell="H1" sqref="H1"/>
    </sheetView>
  </sheetViews>
  <sheetFormatPr defaultColWidth="12.140625" defaultRowHeight="12.75"/>
  <cols>
    <col min="1" max="1" width="17.421875" style="93" customWidth="1"/>
    <col min="2" max="5" width="12.140625" style="93" customWidth="1"/>
    <col min="6" max="6" width="14.7109375" style="93" customWidth="1"/>
    <col min="7" max="10" width="12.140625" style="93" customWidth="1"/>
    <col min="11" max="163" width="12.140625" style="89" customWidth="1"/>
    <col min="164" max="16384" width="12.140625" style="93" customWidth="1"/>
  </cols>
  <sheetData>
    <row r="1" spans="1:163" s="85" customFormat="1" ht="21.75" customHeight="1">
      <c r="A1" s="242" t="s">
        <v>188</v>
      </c>
      <c r="B1" s="242"/>
      <c r="C1" s="242"/>
      <c r="D1" s="242"/>
      <c r="E1" s="242"/>
      <c r="F1" s="242"/>
      <c r="G1" s="242"/>
      <c r="H1" s="83"/>
      <c r="I1" s="83"/>
      <c r="J1" s="84"/>
      <c r="K1" s="84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3"/>
      <c r="CF1" s="83"/>
      <c r="CG1" s="83"/>
      <c r="CH1" s="83"/>
      <c r="CI1" s="83"/>
      <c r="CJ1" s="83"/>
      <c r="CK1" s="83"/>
      <c r="CL1" s="83"/>
      <c r="CM1" s="83"/>
      <c r="CN1" s="83"/>
      <c r="CO1" s="83"/>
      <c r="CP1" s="83"/>
      <c r="CQ1" s="83"/>
      <c r="CR1" s="83"/>
      <c r="CS1" s="83"/>
      <c r="CT1" s="83"/>
      <c r="CU1" s="83"/>
      <c r="CV1" s="83"/>
      <c r="CW1" s="83"/>
      <c r="CX1" s="83"/>
      <c r="CY1" s="83"/>
      <c r="CZ1" s="83"/>
      <c r="DA1" s="83"/>
      <c r="DB1" s="83"/>
      <c r="DC1" s="83"/>
      <c r="DD1" s="83"/>
      <c r="DE1" s="83"/>
      <c r="DF1" s="83"/>
      <c r="DG1" s="83"/>
      <c r="DH1" s="83"/>
      <c r="DI1" s="83"/>
      <c r="DJ1" s="83"/>
      <c r="DK1" s="83"/>
      <c r="DL1" s="83"/>
      <c r="DM1" s="83"/>
      <c r="DN1" s="83"/>
      <c r="DO1" s="83"/>
      <c r="DP1" s="83"/>
      <c r="DQ1" s="83"/>
      <c r="DR1" s="83"/>
      <c r="DS1" s="83"/>
      <c r="DT1" s="83"/>
      <c r="DU1" s="83"/>
      <c r="DV1" s="83"/>
      <c r="DW1" s="83"/>
      <c r="DX1" s="83"/>
      <c r="DY1" s="83"/>
      <c r="DZ1" s="83"/>
      <c r="EA1" s="83"/>
      <c r="EB1" s="83"/>
      <c r="EC1" s="83"/>
      <c r="ED1" s="83"/>
      <c r="EE1" s="83"/>
      <c r="EF1" s="83"/>
      <c r="EG1" s="83"/>
      <c r="EH1" s="83"/>
      <c r="EI1" s="83"/>
      <c r="EJ1" s="83"/>
      <c r="EK1" s="83"/>
      <c r="EL1" s="83"/>
      <c r="EM1" s="83"/>
      <c r="EN1" s="83"/>
      <c r="EO1" s="83"/>
      <c r="EP1" s="83"/>
      <c r="EQ1" s="83"/>
      <c r="ER1" s="83"/>
      <c r="ES1" s="83"/>
      <c r="ET1" s="83"/>
      <c r="EU1" s="83"/>
      <c r="EV1" s="83"/>
      <c r="EW1" s="83"/>
      <c r="EX1" s="83"/>
      <c r="EY1" s="83"/>
      <c r="EZ1" s="83"/>
      <c r="FA1" s="83"/>
      <c r="FB1" s="83"/>
      <c r="FC1" s="83"/>
      <c r="FD1" s="83"/>
      <c r="FE1" s="83"/>
      <c r="FF1" s="83"/>
      <c r="FG1" s="83"/>
    </row>
    <row r="2" spans="1:163" s="85" customFormat="1" ht="12" customHeight="1">
      <c r="A2" s="243" t="s">
        <v>162</v>
      </c>
      <c r="B2" s="243"/>
      <c r="C2" s="243"/>
      <c r="D2" s="243"/>
      <c r="E2" s="243"/>
      <c r="F2" s="243"/>
      <c r="G2" s="243"/>
      <c r="H2" s="86"/>
      <c r="I2" s="86"/>
      <c r="J2" s="84"/>
      <c r="K2" s="84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3"/>
      <c r="DG2" s="83"/>
      <c r="DH2" s="83"/>
      <c r="DI2" s="83"/>
      <c r="DJ2" s="83"/>
      <c r="DK2" s="83"/>
      <c r="DL2" s="83"/>
      <c r="DM2" s="83"/>
      <c r="DN2" s="83"/>
      <c r="DO2" s="83"/>
      <c r="DP2" s="83"/>
      <c r="DQ2" s="83"/>
      <c r="DR2" s="83"/>
      <c r="DS2" s="83"/>
      <c r="DT2" s="83"/>
      <c r="DU2" s="83"/>
      <c r="DV2" s="83"/>
      <c r="DW2" s="83"/>
      <c r="DX2" s="83"/>
      <c r="DY2" s="83"/>
      <c r="DZ2" s="83"/>
      <c r="EA2" s="83"/>
      <c r="EB2" s="83"/>
      <c r="EC2" s="83"/>
      <c r="ED2" s="83"/>
      <c r="EE2" s="83"/>
      <c r="EF2" s="83"/>
      <c r="EG2" s="83"/>
      <c r="EH2" s="83"/>
      <c r="EI2" s="83"/>
      <c r="EJ2" s="83"/>
      <c r="EK2" s="83"/>
      <c r="EL2" s="83"/>
      <c r="EM2" s="83"/>
      <c r="EN2" s="83"/>
      <c r="EO2" s="83"/>
      <c r="EP2" s="83"/>
      <c r="EQ2" s="83"/>
      <c r="ER2" s="83"/>
      <c r="ES2" s="83"/>
      <c r="ET2" s="83"/>
      <c r="EU2" s="83"/>
      <c r="EV2" s="83"/>
      <c r="EW2" s="83"/>
      <c r="EX2" s="83"/>
      <c r="EY2" s="83"/>
      <c r="EZ2" s="83"/>
      <c r="FA2" s="83"/>
      <c r="FB2" s="83"/>
      <c r="FC2" s="83"/>
      <c r="FD2" s="83"/>
      <c r="FE2" s="83"/>
      <c r="FF2" s="83"/>
      <c r="FG2" s="83"/>
    </row>
    <row r="3" spans="1:163" s="85" customFormat="1" ht="24.75" customHeight="1">
      <c r="A3" s="244" t="s">
        <v>166</v>
      </c>
      <c r="B3" s="244"/>
      <c r="C3" s="244"/>
      <c r="D3" s="244"/>
      <c r="E3" s="244"/>
      <c r="F3" s="244"/>
      <c r="G3" s="244"/>
      <c r="H3" s="87"/>
      <c r="I3" s="87"/>
      <c r="J3" s="83"/>
      <c r="K3" s="88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/>
      <c r="DH3" s="83"/>
      <c r="DI3" s="83"/>
      <c r="DJ3" s="83"/>
      <c r="DK3" s="83"/>
      <c r="DL3" s="83"/>
      <c r="DM3" s="83"/>
      <c r="DN3" s="83"/>
      <c r="DO3" s="83"/>
      <c r="DP3" s="83"/>
      <c r="DQ3" s="83"/>
      <c r="DR3" s="83"/>
      <c r="DS3" s="83"/>
      <c r="DT3" s="83"/>
      <c r="DU3" s="83"/>
      <c r="DV3" s="83"/>
      <c r="DW3" s="83"/>
      <c r="DX3" s="83"/>
      <c r="DY3" s="83"/>
      <c r="DZ3" s="83"/>
      <c r="EA3" s="83"/>
      <c r="EB3" s="83"/>
      <c r="EC3" s="83"/>
      <c r="ED3" s="83"/>
      <c r="EE3" s="83"/>
      <c r="EF3" s="83"/>
      <c r="EG3" s="83"/>
      <c r="EH3" s="83"/>
      <c r="EI3" s="83"/>
      <c r="EJ3" s="83"/>
      <c r="EK3" s="83"/>
      <c r="EL3" s="83"/>
      <c r="EM3" s="83"/>
      <c r="EN3" s="83"/>
      <c r="EO3" s="83"/>
      <c r="EP3" s="83"/>
      <c r="EQ3" s="83"/>
      <c r="ER3" s="83"/>
      <c r="ES3" s="83"/>
      <c r="ET3" s="83"/>
      <c r="EU3" s="83"/>
      <c r="EV3" s="83"/>
      <c r="EW3" s="83"/>
      <c r="EX3" s="83"/>
      <c r="EY3" s="83"/>
      <c r="EZ3" s="83"/>
      <c r="FA3" s="83"/>
      <c r="FB3" s="83"/>
      <c r="FC3" s="83"/>
      <c r="FD3" s="83"/>
      <c r="FE3" s="83"/>
      <c r="FF3" s="83"/>
      <c r="FG3" s="83"/>
    </row>
    <row r="4" spans="1:163" s="85" customFormat="1" ht="17.25" customHeight="1">
      <c r="A4" s="89"/>
      <c r="B4" s="89"/>
      <c r="C4" s="89"/>
      <c r="D4" s="89"/>
      <c r="E4" s="89"/>
      <c r="F4" s="83"/>
      <c r="G4" s="83"/>
      <c r="H4" s="88"/>
      <c r="I4" s="83"/>
      <c r="J4" s="83"/>
      <c r="K4" s="88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3"/>
      <c r="DN4" s="83"/>
      <c r="DO4" s="83"/>
      <c r="DP4" s="83"/>
      <c r="DQ4" s="83"/>
      <c r="DR4" s="83"/>
      <c r="DS4" s="83"/>
      <c r="DT4" s="83"/>
      <c r="DU4" s="83"/>
      <c r="DV4" s="83"/>
      <c r="DW4" s="83"/>
      <c r="DX4" s="83"/>
      <c r="DY4" s="83"/>
      <c r="DZ4" s="83"/>
      <c r="EA4" s="83"/>
      <c r="EB4" s="83"/>
      <c r="EC4" s="83"/>
      <c r="ED4" s="83"/>
      <c r="EE4" s="83"/>
      <c r="EF4" s="83"/>
      <c r="EG4" s="83"/>
      <c r="EH4" s="83"/>
      <c r="EI4" s="83"/>
      <c r="EJ4" s="83"/>
      <c r="EK4" s="83"/>
      <c r="EL4" s="83"/>
      <c r="EM4" s="83"/>
      <c r="EN4" s="83"/>
      <c r="EO4" s="83"/>
      <c r="EP4" s="83"/>
      <c r="EQ4" s="83"/>
      <c r="ER4" s="83"/>
      <c r="ES4" s="83"/>
      <c r="ET4" s="83"/>
      <c r="EU4" s="83"/>
      <c r="EV4" s="83"/>
      <c r="EW4" s="83"/>
      <c r="EX4" s="83"/>
      <c r="EY4" s="83"/>
      <c r="EZ4" s="83"/>
      <c r="FA4" s="83"/>
      <c r="FB4" s="83"/>
      <c r="FC4" s="83"/>
      <c r="FD4" s="83"/>
      <c r="FE4" s="83"/>
      <c r="FF4" s="83"/>
      <c r="FG4" s="83"/>
    </row>
    <row r="5" spans="1:163" s="85" customFormat="1" ht="46.5" customHeight="1">
      <c r="A5" s="78" t="s">
        <v>26</v>
      </c>
      <c r="B5" s="78" t="s">
        <v>139</v>
      </c>
      <c r="C5" s="78" t="s">
        <v>27</v>
      </c>
      <c r="D5" s="78" t="s">
        <v>28</v>
      </c>
      <c r="E5" s="78" t="s">
        <v>29</v>
      </c>
      <c r="F5" s="78" t="s">
        <v>30</v>
      </c>
      <c r="G5" s="78" t="s">
        <v>8</v>
      </c>
      <c r="H5" s="88"/>
      <c r="I5" s="24"/>
      <c r="J5" s="24"/>
      <c r="K5" s="24"/>
      <c r="L5" s="24"/>
      <c r="M5" s="24"/>
      <c r="N5" s="24"/>
      <c r="O5" s="24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  <c r="DE5" s="83"/>
      <c r="DF5" s="83"/>
      <c r="DG5" s="83"/>
      <c r="DH5" s="83"/>
      <c r="DI5" s="83"/>
      <c r="DJ5" s="83"/>
      <c r="DK5" s="83"/>
      <c r="DL5" s="83"/>
      <c r="DM5" s="83"/>
      <c r="DN5" s="83"/>
      <c r="DO5" s="83"/>
      <c r="DP5" s="83"/>
      <c r="DQ5" s="83"/>
      <c r="DR5" s="83"/>
      <c r="DS5" s="83"/>
      <c r="DT5" s="83"/>
      <c r="DU5" s="83"/>
      <c r="DV5" s="83"/>
      <c r="DW5" s="83"/>
      <c r="DX5" s="83"/>
      <c r="DY5" s="83"/>
      <c r="DZ5" s="83"/>
      <c r="EA5" s="83"/>
      <c r="EB5" s="83"/>
      <c r="EC5" s="83"/>
      <c r="ED5" s="83"/>
      <c r="EE5" s="83"/>
      <c r="EF5" s="83"/>
      <c r="EG5" s="83"/>
      <c r="EH5" s="83"/>
      <c r="EI5" s="83"/>
      <c r="EJ5" s="83"/>
      <c r="EK5" s="83"/>
      <c r="EL5" s="83"/>
      <c r="EM5" s="83"/>
      <c r="EN5" s="83"/>
      <c r="EO5" s="83"/>
      <c r="EP5" s="83"/>
      <c r="EQ5" s="83"/>
      <c r="ER5" s="83"/>
      <c r="ES5" s="83"/>
      <c r="ET5" s="83"/>
      <c r="EU5" s="83"/>
      <c r="EV5" s="83"/>
      <c r="EW5" s="83"/>
      <c r="EX5" s="83"/>
      <c r="EY5" s="83"/>
      <c r="EZ5" s="83"/>
      <c r="FA5" s="83"/>
      <c r="FB5" s="83"/>
      <c r="FC5" s="83"/>
      <c r="FD5" s="83"/>
      <c r="FE5" s="83"/>
      <c r="FF5" s="83"/>
      <c r="FG5" s="83"/>
    </row>
    <row r="6" spans="1:163" s="85" customFormat="1" ht="18" customHeight="1">
      <c r="A6" s="90" t="s">
        <v>172</v>
      </c>
      <c r="B6" s="80">
        <v>771.9</v>
      </c>
      <c r="C6" s="80">
        <v>961.78</v>
      </c>
      <c r="D6" s="80">
        <v>1021.63</v>
      </c>
      <c r="E6" s="80">
        <v>992.74</v>
      </c>
      <c r="F6" s="80">
        <v>675.93</v>
      </c>
      <c r="G6" s="80">
        <v>657.49</v>
      </c>
      <c r="H6" s="83"/>
      <c r="I6" s="91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3"/>
      <c r="EL6" s="83"/>
      <c r="EM6" s="83"/>
      <c r="EN6" s="83"/>
      <c r="EO6" s="83"/>
      <c r="EP6" s="83"/>
      <c r="EQ6" s="83"/>
      <c r="ER6" s="83"/>
      <c r="ES6" s="83"/>
      <c r="ET6" s="83"/>
      <c r="EU6" s="83"/>
      <c r="EV6" s="83"/>
      <c r="EW6" s="83"/>
      <c r="EX6" s="83"/>
      <c r="EY6" s="83"/>
      <c r="EZ6" s="83"/>
      <c r="FA6" s="83"/>
      <c r="FB6" s="83"/>
      <c r="FC6" s="83"/>
      <c r="FD6" s="83"/>
      <c r="FE6" s="83"/>
      <c r="FF6" s="83"/>
      <c r="FG6" s="83"/>
    </row>
    <row r="7" spans="1:163" s="85" customFormat="1" ht="18" customHeight="1">
      <c r="A7" s="90" t="s">
        <v>177</v>
      </c>
      <c r="B7" s="80">
        <v>743.7</v>
      </c>
      <c r="C7" s="80">
        <v>926.64</v>
      </c>
      <c r="D7" s="80">
        <v>984.31</v>
      </c>
      <c r="E7" s="80">
        <v>956.47</v>
      </c>
      <c r="F7" s="80">
        <v>651.24</v>
      </c>
      <c r="G7" s="80">
        <v>633.47</v>
      </c>
      <c r="H7" s="83"/>
      <c r="I7" s="91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3"/>
      <c r="DU7" s="83"/>
      <c r="DV7" s="83"/>
      <c r="DW7" s="83"/>
      <c r="DX7" s="83"/>
      <c r="DY7" s="83"/>
      <c r="DZ7" s="83"/>
      <c r="EA7" s="83"/>
      <c r="EB7" s="83"/>
      <c r="EC7" s="83"/>
      <c r="ED7" s="83"/>
      <c r="EE7" s="83"/>
      <c r="EF7" s="83"/>
      <c r="EG7" s="83"/>
      <c r="EH7" s="83"/>
      <c r="EI7" s="83"/>
      <c r="EJ7" s="83"/>
      <c r="EK7" s="83"/>
      <c r="EL7" s="83"/>
      <c r="EM7" s="83"/>
      <c r="EN7" s="83"/>
      <c r="EO7" s="83"/>
      <c r="EP7" s="83"/>
      <c r="EQ7" s="83"/>
      <c r="ER7" s="83"/>
      <c r="ES7" s="83"/>
      <c r="ET7" s="83"/>
      <c r="EU7" s="83"/>
      <c r="EV7" s="83"/>
      <c r="EW7" s="83"/>
      <c r="EX7" s="83"/>
      <c r="EY7" s="83"/>
      <c r="EZ7" s="83"/>
      <c r="FA7" s="83"/>
      <c r="FB7" s="83"/>
      <c r="FC7" s="83"/>
      <c r="FD7" s="83"/>
      <c r="FE7" s="83"/>
      <c r="FF7" s="83"/>
      <c r="FG7" s="83"/>
    </row>
    <row r="8" spans="1:163" s="85" customFormat="1" ht="18" customHeight="1">
      <c r="A8" s="90" t="s">
        <v>182</v>
      </c>
      <c r="B8" s="80">
        <v>740.65</v>
      </c>
      <c r="C8" s="80" t="s">
        <v>163</v>
      </c>
      <c r="D8" s="80">
        <v>980.28</v>
      </c>
      <c r="E8" s="80">
        <v>956.51</v>
      </c>
      <c r="F8" s="80">
        <v>641.64</v>
      </c>
      <c r="G8" s="80">
        <v>606.12</v>
      </c>
      <c r="H8" s="83"/>
      <c r="I8" s="91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3"/>
      <c r="DU8" s="83"/>
      <c r="DV8" s="83"/>
      <c r="DW8" s="83"/>
      <c r="DX8" s="83"/>
      <c r="DY8" s="83"/>
      <c r="DZ8" s="83"/>
      <c r="EA8" s="83"/>
      <c r="EB8" s="83"/>
      <c r="EC8" s="83"/>
      <c r="ED8" s="83"/>
      <c r="EE8" s="83"/>
      <c r="EF8" s="83"/>
      <c r="EG8" s="83"/>
      <c r="EH8" s="83"/>
      <c r="EI8" s="83"/>
      <c r="EJ8" s="83"/>
      <c r="EK8" s="83"/>
      <c r="EL8" s="83"/>
      <c r="EM8" s="83"/>
      <c r="EN8" s="83"/>
      <c r="EO8" s="83"/>
      <c r="EP8" s="83"/>
      <c r="EQ8" s="83"/>
      <c r="ER8" s="83"/>
      <c r="ES8" s="83"/>
      <c r="ET8" s="83"/>
      <c r="EU8" s="83"/>
      <c r="EV8" s="83"/>
      <c r="EW8" s="83"/>
      <c r="EX8" s="83"/>
      <c r="EY8" s="83"/>
      <c r="EZ8" s="83"/>
      <c r="FA8" s="83"/>
      <c r="FB8" s="83"/>
      <c r="FC8" s="83"/>
      <c r="FD8" s="83"/>
      <c r="FE8" s="83"/>
      <c r="FF8" s="83"/>
      <c r="FG8" s="83"/>
    </row>
    <row r="9" spans="1:163" s="85" customFormat="1" ht="18" customHeight="1">
      <c r="A9" s="90" t="s">
        <v>183</v>
      </c>
      <c r="B9" s="80">
        <v>747.19</v>
      </c>
      <c r="C9" s="80" t="s">
        <v>163</v>
      </c>
      <c r="D9" s="80">
        <v>965.68</v>
      </c>
      <c r="E9" s="80">
        <v>942.27</v>
      </c>
      <c r="F9" s="80">
        <v>632.08</v>
      </c>
      <c r="G9" s="80">
        <v>597.12</v>
      </c>
      <c r="H9" s="83"/>
      <c r="I9" s="91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3"/>
      <c r="DU9" s="83"/>
      <c r="DV9" s="83"/>
      <c r="DW9" s="83"/>
      <c r="DX9" s="83"/>
      <c r="DY9" s="83"/>
      <c r="DZ9" s="83"/>
      <c r="EA9" s="83"/>
      <c r="EB9" s="83"/>
      <c r="EC9" s="83"/>
      <c r="ED9" s="83"/>
      <c r="EE9" s="83"/>
      <c r="EF9" s="83"/>
      <c r="EG9" s="83"/>
      <c r="EH9" s="83"/>
      <c r="EI9" s="83"/>
      <c r="EJ9" s="83"/>
      <c r="EK9" s="83"/>
      <c r="EL9" s="83"/>
      <c r="EM9" s="83"/>
      <c r="EN9" s="83"/>
      <c r="EO9" s="83"/>
      <c r="EP9" s="83"/>
      <c r="EQ9" s="83"/>
      <c r="ER9" s="83"/>
      <c r="ES9" s="83"/>
      <c r="ET9" s="83"/>
      <c r="EU9" s="83"/>
      <c r="EV9" s="83"/>
      <c r="EW9" s="83"/>
      <c r="EX9" s="83"/>
      <c r="EY9" s="83"/>
      <c r="EZ9" s="83"/>
      <c r="FA9" s="83"/>
      <c r="FB9" s="83"/>
      <c r="FC9" s="83"/>
      <c r="FD9" s="83"/>
      <c r="FE9" s="83"/>
      <c r="FF9" s="83"/>
      <c r="FG9" s="83"/>
    </row>
    <row r="10" spans="1:163" s="85" customFormat="1" ht="12.75">
      <c r="A10" s="90" t="s">
        <v>184</v>
      </c>
      <c r="B10" s="80">
        <v>726.36</v>
      </c>
      <c r="C10" s="80" t="s">
        <v>163</v>
      </c>
      <c r="D10" s="80">
        <v>981.03</v>
      </c>
      <c r="E10" s="80">
        <v>957.25</v>
      </c>
      <c r="F10" s="80">
        <v>642.13</v>
      </c>
      <c r="G10" s="80">
        <v>605.59</v>
      </c>
      <c r="H10" s="83"/>
      <c r="I10" s="91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  <c r="DN10" s="83"/>
      <c r="DO10" s="83"/>
      <c r="DP10" s="83"/>
      <c r="DQ10" s="83"/>
      <c r="DR10" s="83"/>
      <c r="DS10" s="83"/>
      <c r="DT10" s="83"/>
      <c r="DU10" s="83"/>
      <c r="DV10" s="83"/>
      <c r="DW10" s="83"/>
      <c r="DX10" s="83"/>
      <c r="DY10" s="83"/>
      <c r="DZ10" s="83"/>
      <c r="EA10" s="83"/>
      <c r="EB10" s="83"/>
      <c r="EC10" s="83"/>
      <c r="ED10" s="83"/>
      <c r="EE10" s="83"/>
      <c r="EF10" s="83"/>
      <c r="EG10" s="83"/>
      <c r="EH10" s="83"/>
      <c r="EI10" s="83"/>
      <c r="EJ10" s="83"/>
      <c r="EK10" s="83"/>
      <c r="EL10" s="83"/>
      <c r="EM10" s="83"/>
      <c r="EN10" s="83"/>
      <c r="EO10" s="83"/>
      <c r="EP10" s="83"/>
      <c r="EQ10" s="83"/>
      <c r="ER10" s="83"/>
      <c r="ES10" s="83"/>
      <c r="ET10" s="83"/>
      <c r="EU10" s="83"/>
      <c r="EV10" s="83"/>
      <c r="EW10" s="83"/>
      <c r="EX10" s="83"/>
      <c r="EY10" s="83"/>
      <c r="EZ10" s="83"/>
      <c r="FA10" s="83"/>
      <c r="FB10" s="83"/>
      <c r="FC10" s="83"/>
      <c r="FD10" s="83"/>
      <c r="FE10" s="83"/>
      <c r="FF10" s="83"/>
      <c r="FG10" s="83"/>
    </row>
    <row r="11" spans="1:163" s="85" customFormat="1" ht="19.5" customHeight="1">
      <c r="A11" s="90" t="s">
        <v>186</v>
      </c>
      <c r="B11" s="80">
        <v>737.8</v>
      </c>
      <c r="C11" s="80" t="s">
        <v>163</v>
      </c>
      <c r="D11" s="80">
        <v>988.4</v>
      </c>
      <c r="E11" s="80">
        <v>986.4</v>
      </c>
      <c r="F11" s="80">
        <v>638.96</v>
      </c>
      <c r="G11" s="80">
        <v>651.08</v>
      </c>
      <c r="H11" s="83"/>
      <c r="I11" s="91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83"/>
      <c r="CQ11" s="83"/>
      <c r="CR11" s="83"/>
      <c r="CS11" s="83"/>
      <c r="CT11" s="83"/>
      <c r="CU11" s="83"/>
      <c r="CV11" s="83"/>
      <c r="CW11" s="83"/>
      <c r="CX11" s="83"/>
      <c r="CY11" s="83"/>
      <c r="CZ11" s="83"/>
      <c r="DA11" s="83"/>
      <c r="DB11" s="83"/>
      <c r="DC11" s="83"/>
      <c r="DD11" s="83"/>
      <c r="DE11" s="83"/>
      <c r="DF11" s="83"/>
      <c r="DG11" s="83"/>
      <c r="DH11" s="83"/>
      <c r="DI11" s="83"/>
      <c r="DJ11" s="83"/>
      <c r="DK11" s="83"/>
      <c r="DL11" s="83"/>
      <c r="DM11" s="83"/>
      <c r="DN11" s="83"/>
      <c r="DO11" s="83"/>
      <c r="DP11" s="83"/>
      <c r="DQ11" s="83"/>
      <c r="DR11" s="83"/>
      <c r="DS11" s="83"/>
      <c r="DT11" s="83"/>
      <c r="DU11" s="83"/>
      <c r="DV11" s="83"/>
      <c r="DW11" s="83"/>
      <c r="DX11" s="83"/>
      <c r="DY11" s="83"/>
      <c r="DZ11" s="83"/>
      <c r="EA11" s="83"/>
      <c r="EB11" s="83"/>
      <c r="EC11" s="83"/>
      <c r="ED11" s="83"/>
      <c r="EE11" s="83"/>
      <c r="EF11" s="83"/>
      <c r="EG11" s="83"/>
      <c r="EH11" s="83"/>
      <c r="EI11" s="83"/>
      <c r="EJ11" s="83"/>
      <c r="EK11" s="83"/>
      <c r="EL11" s="83"/>
      <c r="EM11" s="83"/>
      <c r="EN11" s="83"/>
      <c r="EO11" s="83"/>
      <c r="EP11" s="83"/>
      <c r="EQ11" s="83"/>
      <c r="ER11" s="83"/>
      <c r="ES11" s="83"/>
      <c r="ET11" s="83"/>
      <c r="EU11" s="83"/>
      <c r="EV11" s="83"/>
      <c r="EW11" s="83"/>
      <c r="EX11" s="83"/>
      <c r="EY11" s="83"/>
      <c r="EZ11" s="83"/>
      <c r="FA11" s="83"/>
      <c r="FB11" s="83"/>
      <c r="FC11" s="83"/>
      <c r="FD11" s="83"/>
      <c r="FE11" s="83"/>
      <c r="FF11" s="83"/>
      <c r="FG11" s="83"/>
    </row>
    <row r="12" spans="1:163" s="85" customFormat="1" ht="19.5" customHeight="1">
      <c r="A12" s="90" t="s">
        <v>187</v>
      </c>
      <c r="B12" s="80">
        <v>711.6</v>
      </c>
      <c r="C12" s="80" t="s">
        <v>163</v>
      </c>
      <c r="D12" s="80">
        <v>953.3</v>
      </c>
      <c r="E12" s="80">
        <v>951.37</v>
      </c>
      <c r="F12" s="80">
        <v>616.27</v>
      </c>
      <c r="G12" s="80">
        <v>627.95</v>
      </c>
      <c r="H12" s="83"/>
      <c r="I12" s="91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83"/>
      <c r="CU12" s="83"/>
      <c r="CV12" s="83"/>
      <c r="CW12" s="83"/>
      <c r="CX12" s="83"/>
      <c r="CY12" s="83"/>
      <c r="CZ12" s="83"/>
      <c r="DA12" s="83"/>
      <c r="DB12" s="83"/>
      <c r="DC12" s="83"/>
      <c r="DD12" s="83"/>
      <c r="DE12" s="83"/>
      <c r="DF12" s="83"/>
      <c r="DG12" s="83"/>
      <c r="DH12" s="83"/>
      <c r="DI12" s="83"/>
      <c r="DJ12" s="83"/>
      <c r="DK12" s="83"/>
      <c r="DL12" s="83"/>
      <c r="DM12" s="83"/>
      <c r="DN12" s="83"/>
      <c r="DO12" s="83"/>
      <c r="DP12" s="83"/>
      <c r="DQ12" s="83"/>
      <c r="DR12" s="83"/>
      <c r="DS12" s="83"/>
      <c r="DT12" s="83"/>
      <c r="DU12" s="83"/>
      <c r="DV12" s="83"/>
      <c r="DW12" s="83"/>
      <c r="DX12" s="83"/>
      <c r="DY12" s="83"/>
      <c r="DZ12" s="83"/>
      <c r="EA12" s="83"/>
      <c r="EB12" s="83"/>
      <c r="EC12" s="83"/>
      <c r="ED12" s="83"/>
      <c r="EE12" s="83"/>
      <c r="EF12" s="83"/>
      <c r="EG12" s="83"/>
      <c r="EH12" s="83"/>
      <c r="EI12" s="83"/>
      <c r="EJ12" s="83"/>
      <c r="EK12" s="83"/>
      <c r="EL12" s="83"/>
      <c r="EM12" s="83"/>
      <c r="EN12" s="83"/>
      <c r="EO12" s="83"/>
      <c r="EP12" s="83"/>
      <c r="EQ12" s="83"/>
      <c r="ER12" s="83"/>
      <c r="ES12" s="83"/>
      <c r="ET12" s="83"/>
      <c r="EU12" s="83"/>
      <c r="EV12" s="83"/>
      <c r="EW12" s="83"/>
      <c r="EX12" s="83"/>
      <c r="EY12" s="83"/>
      <c r="EZ12" s="83"/>
      <c r="FA12" s="83"/>
      <c r="FB12" s="83"/>
      <c r="FC12" s="83"/>
      <c r="FD12" s="83"/>
      <c r="FE12" s="83"/>
      <c r="FF12" s="83"/>
      <c r="FG12" s="83"/>
    </row>
    <row r="13" spans="1:163" s="85" customFormat="1" ht="19.5" customHeight="1">
      <c r="A13" s="90" t="s">
        <v>190</v>
      </c>
      <c r="B13" s="80">
        <v>697.89</v>
      </c>
      <c r="C13" s="80">
        <v>963.26</v>
      </c>
      <c r="D13" s="80">
        <v>963.26</v>
      </c>
      <c r="E13" s="80">
        <v>955.71</v>
      </c>
      <c r="F13" s="80">
        <v>600.62</v>
      </c>
      <c r="G13" s="80">
        <v>586.61</v>
      </c>
      <c r="H13" s="83"/>
      <c r="I13" s="91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3"/>
      <c r="CR13" s="83"/>
      <c r="CS13" s="83"/>
      <c r="CT13" s="83"/>
      <c r="CU13" s="83"/>
      <c r="CV13" s="83"/>
      <c r="CW13" s="83"/>
      <c r="CX13" s="83"/>
      <c r="CY13" s="83"/>
      <c r="CZ13" s="83"/>
      <c r="DA13" s="83"/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3"/>
      <c r="DM13" s="83"/>
      <c r="DN13" s="83"/>
      <c r="DO13" s="83"/>
      <c r="DP13" s="83"/>
      <c r="DQ13" s="83"/>
      <c r="DR13" s="83"/>
      <c r="DS13" s="83"/>
      <c r="DT13" s="83"/>
      <c r="DU13" s="83"/>
      <c r="DV13" s="83"/>
      <c r="DW13" s="83"/>
      <c r="DX13" s="83"/>
      <c r="DY13" s="83"/>
      <c r="DZ13" s="83"/>
      <c r="EA13" s="83"/>
      <c r="EB13" s="83"/>
      <c r="EC13" s="83"/>
      <c r="ED13" s="83"/>
      <c r="EE13" s="83"/>
      <c r="EF13" s="83"/>
      <c r="EG13" s="83"/>
      <c r="EH13" s="83"/>
      <c r="EI13" s="83"/>
      <c r="EJ13" s="83"/>
      <c r="EK13" s="83"/>
      <c r="EL13" s="83"/>
      <c r="EM13" s="83"/>
      <c r="EN13" s="83"/>
      <c r="EO13" s="83"/>
      <c r="EP13" s="83"/>
      <c r="EQ13" s="83"/>
      <c r="ER13" s="83"/>
      <c r="ES13" s="83"/>
      <c r="ET13" s="83"/>
      <c r="EU13" s="83"/>
      <c r="EV13" s="83"/>
      <c r="EW13" s="83"/>
      <c r="EX13" s="83"/>
      <c r="EY13" s="83"/>
      <c r="EZ13" s="83"/>
      <c r="FA13" s="83"/>
      <c r="FB13" s="83"/>
      <c r="FC13" s="83"/>
      <c r="FD13" s="83"/>
      <c r="FE13" s="83"/>
      <c r="FF13" s="83"/>
      <c r="FG13" s="83"/>
    </row>
    <row r="14" spans="1:163" s="85" customFormat="1" ht="19.5" customHeight="1">
      <c r="A14" s="90" t="s">
        <v>192</v>
      </c>
      <c r="B14" s="80">
        <v>688.04</v>
      </c>
      <c r="C14" s="80">
        <v>949.67</v>
      </c>
      <c r="D14" s="80">
        <v>949.67</v>
      </c>
      <c r="E14" s="80">
        <v>942.22</v>
      </c>
      <c r="F14" s="80">
        <v>592.15</v>
      </c>
      <c r="G14" s="80">
        <v>593.98</v>
      </c>
      <c r="H14" s="83"/>
      <c r="I14" s="91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3"/>
      <c r="CJ14" s="83"/>
      <c r="CK14" s="83"/>
      <c r="CL14" s="83"/>
      <c r="CM14" s="83"/>
      <c r="CN14" s="83"/>
      <c r="CO14" s="83"/>
      <c r="CP14" s="83"/>
      <c r="CQ14" s="83"/>
      <c r="CR14" s="83"/>
      <c r="CS14" s="83"/>
      <c r="CT14" s="83"/>
      <c r="CU14" s="83"/>
      <c r="CV14" s="83"/>
      <c r="CW14" s="83"/>
      <c r="CX14" s="83"/>
      <c r="CY14" s="83"/>
      <c r="CZ14" s="83"/>
      <c r="DA14" s="83"/>
      <c r="DB14" s="83"/>
      <c r="DC14" s="83"/>
      <c r="DD14" s="83"/>
      <c r="DE14" s="83"/>
      <c r="DF14" s="83"/>
      <c r="DG14" s="83"/>
      <c r="DH14" s="83"/>
      <c r="DI14" s="83"/>
      <c r="DJ14" s="83"/>
      <c r="DK14" s="83"/>
      <c r="DL14" s="83"/>
      <c r="DM14" s="83"/>
      <c r="DN14" s="83"/>
      <c r="DO14" s="83"/>
      <c r="DP14" s="83"/>
      <c r="DQ14" s="83"/>
      <c r="DR14" s="83"/>
      <c r="DS14" s="83"/>
      <c r="DT14" s="83"/>
      <c r="DU14" s="83"/>
      <c r="DV14" s="83"/>
      <c r="DW14" s="83"/>
      <c r="DX14" s="83"/>
      <c r="DY14" s="83"/>
      <c r="DZ14" s="83"/>
      <c r="EA14" s="83"/>
      <c r="EB14" s="83"/>
      <c r="EC14" s="83"/>
      <c r="ED14" s="83"/>
      <c r="EE14" s="83"/>
      <c r="EF14" s="83"/>
      <c r="EG14" s="83"/>
      <c r="EH14" s="83"/>
      <c r="EI14" s="83"/>
      <c r="EJ14" s="83"/>
      <c r="EK14" s="83"/>
      <c r="EL14" s="83"/>
      <c r="EM14" s="83"/>
      <c r="EN14" s="83"/>
      <c r="EO14" s="83"/>
      <c r="EP14" s="83"/>
      <c r="EQ14" s="83"/>
      <c r="ER14" s="83"/>
      <c r="ES14" s="83"/>
      <c r="ET14" s="83"/>
      <c r="EU14" s="83"/>
      <c r="EV14" s="83"/>
      <c r="EW14" s="83"/>
      <c r="EX14" s="83"/>
      <c r="EY14" s="83"/>
      <c r="EZ14" s="83"/>
      <c r="FA14" s="83"/>
      <c r="FB14" s="83"/>
      <c r="FC14" s="83"/>
      <c r="FD14" s="83"/>
      <c r="FE14" s="83"/>
      <c r="FF14" s="83"/>
      <c r="FG14" s="83"/>
    </row>
    <row r="15" spans="1:163" s="85" customFormat="1" ht="18" customHeight="1">
      <c r="A15" s="90" t="s">
        <v>193</v>
      </c>
      <c r="B15" s="80">
        <v>685.41</v>
      </c>
      <c r="C15" s="80">
        <v>937.93</v>
      </c>
      <c r="D15" s="80">
        <v>927.11</v>
      </c>
      <c r="E15" s="80">
        <v>946.95</v>
      </c>
      <c r="F15" s="80">
        <v>594.33</v>
      </c>
      <c r="G15" s="80">
        <v>578.06</v>
      </c>
      <c r="H15" s="83"/>
      <c r="I15" s="91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83"/>
      <c r="CV15" s="83"/>
      <c r="CW15" s="83"/>
      <c r="CX15" s="83"/>
      <c r="CY15" s="83"/>
      <c r="CZ15" s="83"/>
      <c r="DA15" s="83"/>
      <c r="DB15" s="83"/>
      <c r="DC15" s="83"/>
      <c r="DD15" s="83"/>
      <c r="DE15" s="83"/>
      <c r="DF15" s="83"/>
      <c r="DG15" s="83"/>
      <c r="DH15" s="83"/>
      <c r="DI15" s="83"/>
      <c r="DJ15" s="83"/>
      <c r="DK15" s="83"/>
      <c r="DL15" s="83"/>
      <c r="DM15" s="83"/>
      <c r="DN15" s="83"/>
      <c r="DO15" s="83"/>
      <c r="DP15" s="83"/>
      <c r="DQ15" s="83"/>
      <c r="DR15" s="83"/>
      <c r="DS15" s="83"/>
      <c r="DT15" s="83"/>
      <c r="DU15" s="83"/>
      <c r="DV15" s="83"/>
      <c r="DW15" s="83"/>
      <c r="DX15" s="83"/>
      <c r="DY15" s="83"/>
      <c r="DZ15" s="83"/>
      <c r="EA15" s="83"/>
      <c r="EB15" s="83"/>
      <c r="EC15" s="83"/>
      <c r="ED15" s="83"/>
      <c r="EE15" s="83"/>
      <c r="EF15" s="83"/>
      <c r="EG15" s="83"/>
      <c r="EH15" s="83"/>
      <c r="EI15" s="83"/>
      <c r="EJ15" s="83"/>
      <c r="EK15" s="83"/>
      <c r="EL15" s="83"/>
      <c r="EM15" s="83"/>
      <c r="EN15" s="83"/>
      <c r="EO15" s="83"/>
      <c r="EP15" s="83"/>
      <c r="EQ15" s="83"/>
      <c r="ER15" s="83"/>
      <c r="ES15" s="83"/>
      <c r="ET15" s="83"/>
      <c r="EU15" s="83"/>
      <c r="EV15" s="83"/>
      <c r="EW15" s="83"/>
      <c r="EX15" s="83"/>
      <c r="EY15" s="83"/>
      <c r="EZ15" s="83"/>
      <c r="FA15" s="83"/>
      <c r="FB15" s="83"/>
      <c r="FC15" s="83"/>
      <c r="FD15" s="83"/>
      <c r="FE15" s="83"/>
      <c r="FF15" s="83"/>
      <c r="FG15" s="83"/>
    </row>
    <row r="16" spans="1:163" s="85" customFormat="1" ht="18" customHeight="1">
      <c r="A16" s="90" t="s">
        <v>201</v>
      </c>
      <c r="B16" s="80">
        <v>727.41</v>
      </c>
      <c r="C16" s="80" t="s">
        <v>163</v>
      </c>
      <c r="D16" s="80">
        <v>938.87</v>
      </c>
      <c r="E16" s="80">
        <v>930.01</v>
      </c>
      <c r="F16" s="80">
        <v>654.93</v>
      </c>
      <c r="G16" s="80">
        <v>585.58</v>
      </c>
      <c r="H16" s="209"/>
      <c r="I16" s="91"/>
      <c r="J16" s="209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209"/>
      <c r="V16" s="209"/>
      <c r="W16" s="209"/>
      <c r="X16" s="209"/>
      <c r="Y16" s="209"/>
      <c r="Z16" s="209"/>
      <c r="AA16" s="209"/>
      <c r="AB16" s="209"/>
      <c r="AC16" s="209"/>
      <c r="AD16" s="209"/>
      <c r="AE16" s="209"/>
      <c r="AF16" s="209"/>
      <c r="AG16" s="209"/>
      <c r="AH16" s="209"/>
      <c r="AI16" s="209"/>
      <c r="AJ16" s="209"/>
      <c r="AK16" s="209"/>
      <c r="AL16" s="209"/>
      <c r="AM16" s="209"/>
      <c r="AN16" s="209"/>
      <c r="AO16" s="209"/>
      <c r="AP16" s="209"/>
      <c r="AQ16" s="209"/>
      <c r="AR16" s="209"/>
      <c r="AS16" s="209"/>
      <c r="AT16" s="209"/>
      <c r="AU16" s="209"/>
      <c r="AV16" s="209"/>
      <c r="AW16" s="209"/>
      <c r="AX16" s="209"/>
      <c r="AY16" s="209"/>
      <c r="AZ16" s="209"/>
      <c r="BA16" s="209"/>
      <c r="BB16" s="209"/>
      <c r="BC16" s="209"/>
      <c r="BD16" s="209"/>
      <c r="BE16" s="209"/>
      <c r="BF16" s="209"/>
      <c r="BG16" s="209"/>
      <c r="BH16" s="209"/>
      <c r="BI16" s="209"/>
      <c r="BJ16" s="209"/>
      <c r="BK16" s="209"/>
      <c r="BL16" s="209"/>
      <c r="BM16" s="209"/>
      <c r="BN16" s="209"/>
      <c r="BO16" s="209"/>
      <c r="BP16" s="209"/>
      <c r="BQ16" s="209"/>
      <c r="BR16" s="209"/>
      <c r="BS16" s="209"/>
      <c r="BT16" s="209"/>
      <c r="BU16" s="209"/>
      <c r="BV16" s="209"/>
      <c r="BW16" s="209"/>
      <c r="BX16" s="209"/>
      <c r="BY16" s="209"/>
      <c r="BZ16" s="209"/>
      <c r="CA16" s="209"/>
      <c r="CB16" s="209"/>
      <c r="CC16" s="209"/>
      <c r="CD16" s="209"/>
      <c r="CE16" s="209"/>
      <c r="CF16" s="209"/>
      <c r="CG16" s="209"/>
      <c r="CH16" s="209"/>
      <c r="CI16" s="209"/>
      <c r="CJ16" s="209"/>
      <c r="CK16" s="209"/>
      <c r="CL16" s="209"/>
      <c r="CM16" s="209"/>
      <c r="CN16" s="209"/>
      <c r="CO16" s="209"/>
      <c r="CP16" s="209"/>
      <c r="CQ16" s="209"/>
      <c r="CR16" s="209"/>
      <c r="CS16" s="209"/>
      <c r="CT16" s="209"/>
      <c r="CU16" s="209"/>
      <c r="CV16" s="209"/>
      <c r="CW16" s="209"/>
      <c r="CX16" s="209"/>
      <c r="CY16" s="209"/>
      <c r="CZ16" s="209"/>
      <c r="DA16" s="209"/>
      <c r="DB16" s="209"/>
      <c r="DC16" s="209"/>
      <c r="DD16" s="209"/>
      <c r="DE16" s="209"/>
      <c r="DF16" s="209"/>
      <c r="DG16" s="209"/>
      <c r="DH16" s="209"/>
      <c r="DI16" s="209"/>
      <c r="DJ16" s="209"/>
      <c r="DK16" s="209"/>
      <c r="DL16" s="209"/>
      <c r="DM16" s="209"/>
      <c r="DN16" s="209"/>
      <c r="DO16" s="209"/>
      <c r="DP16" s="209"/>
      <c r="DQ16" s="209"/>
      <c r="DR16" s="209"/>
      <c r="DS16" s="209"/>
      <c r="DT16" s="209"/>
      <c r="DU16" s="209"/>
      <c r="DV16" s="209"/>
      <c r="DW16" s="209"/>
      <c r="DX16" s="209"/>
      <c r="DY16" s="209"/>
      <c r="DZ16" s="209"/>
      <c r="EA16" s="209"/>
      <c r="EB16" s="209"/>
      <c r="EC16" s="209"/>
      <c r="ED16" s="209"/>
      <c r="EE16" s="209"/>
      <c r="EF16" s="209"/>
      <c r="EG16" s="209"/>
      <c r="EH16" s="209"/>
      <c r="EI16" s="209"/>
      <c r="EJ16" s="209"/>
      <c r="EK16" s="209"/>
      <c r="EL16" s="209"/>
      <c r="EM16" s="209"/>
      <c r="EN16" s="209"/>
      <c r="EO16" s="209"/>
      <c r="EP16" s="209"/>
      <c r="EQ16" s="209"/>
      <c r="ER16" s="209"/>
      <c r="ES16" s="209"/>
      <c r="ET16" s="209"/>
      <c r="EU16" s="209"/>
      <c r="EV16" s="209"/>
      <c r="EW16" s="209"/>
      <c r="EX16" s="209"/>
      <c r="EY16" s="209"/>
      <c r="EZ16" s="209"/>
      <c r="FA16" s="209"/>
      <c r="FB16" s="209"/>
      <c r="FC16" s="209"/>
      <c r="FD16" s="209"/>
      <c r="FE16" s="209"/>
      <c r="FF16" s="209"/>
      <c r="FG16" s="209"/>
    </row>
    <row r="17" spans="1:163" s="85" customFormat="1" ht="18" customHeight="1">
      <c r="A17" s="90" t="s">
        <v>209</v>
      </c>
      <c r="B17" s="80">
        <v>731.34</v>
      </c>
      <c r="C17" s="80">
        <v>995.24</v>
      </c>
      <c r="D17" s="80">
        <v>955.57</v>
      </c>
      <c r="E17" s="80">
        <v>946.56</v>
      </c>
      <c r="F17" s="80">
        <v>655.77</v>
      </c>
      <c r="G17" s="80">
        <v>581.58</v>
      </c>
      <c r="H17" s="217"/>
      <c r="I17" s="91"/>
      <c r="J17" s="217"/>
      <c r="K17" s="217"/>
      <c r="L17" s="217"/>
      <c r="M17" s="217"/>
      <c r="N17" s="217"/>
      <c r="O17" s="217"/>
      <c r="P17" s="217"/>
      <c r="Q17" s="217"/>
      <c r="R17" s="217"/>
      <c r="S17" s="217"/>
      <c r="T17" s="217"/>
      <c r="U17" s="217"/>
      <c r="V17" s="217"/>
      <c r="W17" s="217"/>
      <c r="X17" s="217"/>
      <c r="Y17" s="217"/>
      <c r="Z17" s="217"/>
      <c r="AA17" s="217"/>
      <c r="AB17" s="217"/>
      <c r="AC17" s="217"/>
      <c r="AD17" s="217"/>
      <c r="AE17" s="217"/>
      <c r="AF17" s="217"/>
      <c r="AG17" s="217"/>
      <c r="AH17" s="217"/>
      <c r="AI17" s="217"/>
      <c r="AJ17" s="217"/>
      <c r="AK17" s="217"/>
      <c r="AL17" s="217"/>
      <c r="AM17" s="217"/>
      <c r="AN17" s="217"/>
      <c r="AO17" s="217"/>
      <c r="AP17" s="217"/>
      <c r="AQ17" s="217"/>
      <c r="AR17" s="217"/>
      <c r="AS17" s="217"/>
      <c r="AT17" s="217"/>
      <c r="AU17" s="217"/>
      <c r="AV17" s="217"/>
      <c r="AW17" s="217"/>
      <c r="AX17" s="217"/>
      <c r="AY17" s="217"/>
      <c r="AZ17" s="217"/>
      <c r="BA17" s="217"/>
      <c r="BB17" s="217"/>
      <c r="BC17" s="217"/>
      <c r="BD17" s="217"/>
      <c r="BE17" s="217"/>
      <c r="BF17" s="217"/>
      <c r="BG17" s="217"/>
      <c r="BH17" s="217"/>
      <c r="BI17" s="217"/>
      <c r="BJ17" s="217"/>
      <c r="BK17" s="217"/>
      <c r="BL17" s="217"/>
      <c r="BM17" s="217"/>
      <c r="BN17" s="217"/>
      <c r="BO17" s="217"/>
      <c r="BP17" s="217"/>
      <c r="BQ17" s="217"/>
      <c r="BR17" s="217"/>
      <c r="BS17" s="217"/>
      <c r="BT17" s="217"/>
      <c r="BU17" s="217"/>
      <c r="BV17" s="217"/>
      <c r="BW17" s="217"/>
      <c r="BX17" s="217"/>
      <c r="BY17" s="217"/>
      <c r="BZ17" s="217"/>
      <c r="CA17" s="217"/>
      <c r="CB17" s="217"/>
      <c r="CC17" s="217"/>
      <c r="CD17" s="217"/>
      <c r="CE17" s="217"/>
      <c r="CF17" s="217"/>
      <c r="CG17" s="217"/>
      <c r="CH17" s="217"/>
      <c r="CI17" s="217"/>
      <c r="CJ17" s="217"/>
      <c r="CK17" s="217"/>
      <c r="CL17" s="217"/>
      <c r="CM17" s="217"/>
      <c r="CN17" s="217"/>
      <c r="CO17" s="217"/>
      <c r="CP17" s="217"/>
      <c r="CQ17" s="217"/>
      <c r="CR17" s="217"/>
      <c r="CS17" s="217"/>
      <c r="CT17" s="217"/>
      <c r="CU17" s="217"/>
      <c r="CV17" s="217"/>
      <c r="CW17" s="217"/>
      <c r="CX17" s="217"/>
      <c r="CY17" s="217"/>
      <c r="CZ17" s="217"/>
      <c r="DA17" s="217"/>
      <c r="DB17" s="217"/>
      <c r="DC17" s="217"/>
      <c r="DD17" s="217"/>
      <c r="DE17" s="217"/>
      <c r="DF17" s="217"/>
      <c r="DG17" s="217"/>
      <c r="DH17" s="217"/>
      <c r="DI17" s="217"/>
      <c r="DJ17" s="217"/>
      <c r="DK17" s="217"/>
      <c r="DL17" s="217"/>
      <c r="DM17" s="217"/>
      <c r="DN17" s="217"/>
      <c r="DO17" s="217"/>
      <c r="DP17" s="217"/>
      <c r="DQ17" s="217"/>
      <c r="DR17" s="217"/>
      <c r="DS17" s="217"/>
      <c r="DT17" s="217"/>
      <c r="DU17" s="217"/>
      <c r="DV17" s="217"/>
      <c r="DW17" s="217"/>
      <c r="DX17" s="217"/>
      <c r="DY17" s="217"/>
      <c r="DZ17" s="217"/>
      <c r="EA17" s="217"/>
      <c r="EB17" s="217"/>
      <c r="EC17" s="217"/>
      <c r="ED17" s="217"/>
      <c r="EE17" s="217"/>
      <c r="EF17" s="217"/>
      <c r="EG17" s="217"/>
      <c r="EH17" s="217"/>
      <c r="EI17" s="217"/>
      <c r="EJ17" s="217"/>
      <c r="EK17" s="217"/>
      <c r="EL17" s="217"/>
      <c r="EM17" s="217"/>
      <c r="EN17" s="217"/>
      <c r="EO17" s="217"/>
      <c r="EP17" s="217"/>
      <c r="EQ17" s="217"/>
      <c r="ER17" s="217"/>
      <c r="ES17" s="217"/>
      <c r="ET17" s="217"/>
      <c r="EU17" s="217"/>
      <c r="EV17" s="217"/>
      <c r="EW17" s="217"/>
      <c r="EX17" s="217"/>
      <c r="EY17" s="217"/>
      <c r="EZ17" s="217"/>
      <c r="FA17" s="217"/>
      <c r="FB17" s="217"/>
      <c r="FC17" s="217"/>
      <c r="FD17" s="217"/>
      <c r="FE17" s="217"/>
      <c r="FF17" s="217"/>
      <c r="FG17" s="217"/>
    </row>
    <row r="18" spans="1:163" s="85" customFormat="1" ht="18" customHeight="1">
      <c r="A18" s="90" t="s">
        <v>216</v>
      </c>
      <c r="B18" s="80">
        <v>724.01</v>
      </c>
      <c r="C18" s="80">
        <v>993.88</v>
      </c>
      <c r="D18" s="80">
        <v>954.27</v>
      </c>
      <c r="E18" s="80">
        <v>985.1</v>
      </c>
      <c r="F18" s="80">
        <v>638.22</v>
      </c>
      <c r="G18" s="80">
        <v>560.81</v>
      </c>
      <c r="H18" s="223"/>
      <c r="I18" s="91"/>
      <c r="J18" s="223"/>
      <c r="K18" s="223"/>
      <c r="L18" s="223"/>
      <c r="M18" s="223"/>
      <c r="N18" s="223"/>
      <c r="O18" s="223"/>
      <c r="P18" s="223"/>
      <c r="Q18" s="223"/>
      <c r="R18" s="223"/>
      <c r="S18" s="223"/>
      <c r="T18" s="223"/>
      <c r="U18" s="223"/>
      <c r="V18" s="223"/>
      <c r="W18" s="223"/>
      <c r="X18" s="223"/>
      <c r="Y18" s="223"/>
      <c r="Z18" s="223"/>
      <c r="AA18" s="223"/>
      <c r="AB18" s="223"/>
      <c r="AC18" s="223"/>
      <c r="AD18" s="223"/>
      <c r="AE18" s="223"/>
      <c r="AF18" s="223"/>
      <c r="AG18" s="223"/>
      <c r="AH18" s="223"/>
      <c r="AI18" s="223"/>
      <c r="AJ18" s="223"/>
      <c r="AK18" s="223"/>
      <c r="AL18" s="223"/>
      <c r="AM18" s="223"/>
      <c r="AN18" s="223"/>
      <c r="AO18" s="223"/>
      <c r="AP18" s="223"/>
      <c r="AQ18" s="223"/>
      <c r="AR18" s="223"/>
      <c r="AS18" s="223"/>
      <c r="AT18" s="223"/>
      <c r="AU18" s="223"/>
      <c r="AV18" s="223"/>
      <c r="AW18" s="223"/>
      <c r="AX18" s="223"/>
      <c r="AY18" s="223"/>
      <c r="AZ18" s="223"/>
      <c r="BA18" s="223"/>
      <c r="BB18" s="223"/>
      <c r="BC18" s="223"/>
      <c r="BD18" s="223"/>
      <c r="BE18" s="223"/>
      <c r="BF18" s="223"/>
      <c r="BG18" s="223"/>
      <c r="BH18" s="223"/>
      <c r="BI18" s="223"/>
      <c r="BJ18" s="223"/>
      <c r="BK18" s="223"/>
      <c r="BL18" s="223"/>
      <c r="BM18" s="223"/>
      <c r="BN18" s="223"/>
      <c r="BO18" s="223"/>
      <c r="BP18" s="223"/>
      <c r="BQ18" s="223"/>
      <c r="BR18" s="223"/>
      <c r="BS18" s="223"/>
      <c r="BT18" s="223"/>
      <c r="BU18" s="223"/>
      <c r="BV18" s="223"/>
      <c r="BW18" s="223"/>
      <c r="BX18" s="223"/>
      <c r="BY18" s="223"/>
      <c r="BZ18" s="223"/>
      <c r="CA18" s="223"/>
      <c r="CB18" s="223"/>
      <c r="CC18" s="223"/>
      <c r="CD18" s="223"/>
      <c r="CE18" s="223"/>
      <c r="CF18" s="223"/>
      <c r="CG18" s="223"/>
      <c r="CH18" s="223"/>
      <c r="CI18" s="223"/>
      <c r="CJ18" s="223"/>
      <c r="CK18" s="223"/>
      <c r="CL18" s="223"/>
      <c r="CM18" s="223"/>
      <c r="CN18" s="223"/>
      <c r="CO18" s="223"/>
      <c r="CP18" s="223"/>
      <c r="CQ18" s="223"/>
      <c r="CR18" s="223"/>
      <c r="CS18" s="223"/>
      <c r="CT18" s="223"/>
      <c r="CU18" s="223"/>
      <c r="CV18" s="223"/>
      <c r="CW18" s="223"/>
      <c r="CX18" s="223"/>
      <c r="CY18" s="223"/>
      <c r="CZ18" s="223"/>
      <c r="DA18" s="223"/>
      <c r="DB18" s="223"/>
      <c r="DC18" s="223"/>
      <c r="DD18" s="223"/>
      <c r="DE18" s="223"/>
      <c r="DF18" s="223"/>
      <c r="DG18" s="223"/>
      <c r="DH18" s="223"/>
      <c r="DI18" s="223"/>
      <c r="DJ18" s="223"/>
      <c r="DK18" s="223"/>
      <c r="DL18" s="223"/>
      <c r="DM18" s="223"/>
      <c r="DN18" s="223"/>
      <c r="DO18" s="223"/>
      <c r="DP18" s="223"/>
      <c r="DQ18" s="223"/>
      <c r="DR18" s="223"/>
      <c r="DS18" s="223"/>
      <c r="DT18" s="223"/>
      <c r="DU18" s="223"/>
      <c r="DV18" s="223"/>
      <c r="DW18" s="223"/>
      <c r="DX18" s="223"/>
      <c r="DY18" s="223"/>
      <c r="DZ18" s="223"/>
      <c r="EA18" s="223"/>
      <c r="EB18" s="223"/>
      <c r="EC18" s="223"/>
      <c r="ED18" s="223"/>
      <c r="EE18" s="223"/>
      <c r="EF18" s="223"/>
      <c r="EG18" s="223"/>
      <c r="EH18" s="223"/>
      <c r="EI18" s="223"/>
      <c r="EJ18" s="223"/>
      <c r="EK18" s="223"/>
      <c r="EL18" s="223"/>
      <c r="EM18" s="223"/>
      <c r="EN18" s="223"/>
      <c r="EO18" s="223"/>
      <c r="EP18" s="223"/>
      <c r="EQ18" s="223"/>
      <c r="ER18" s="223"/>
      <c r="ES18" s="223"/>
      <c r="ET18" s="223"/>
      <c r="EU18" s="223"/>
      <c r="EV18" s="223"/>
      <c r="EW18" s="223"/>
      <c r="EX18" s="223"/>
      <c r="EY18" s="223"/>
      <c r="EZ18" s="223"/>
      <c r="FA18" s="223"/>
      <c r="FB18" s="223"/>
      <c r="FC18" s="223"/>
      <c r="FD18" s="223"/>
      <c r="FE18" s="223"/>
      <c r="FF18" s="223"/>
      <c r="FG18" s="223"/>
    </row>
    <row r="19" spans="1:163" s="85" customFormat="1" ht="25.5">
      <c r="A19" s="81" t="s">
        <v>217</v>
      </c>
      <c r="B19" s="92">
        <f aca="true" t="shared" si="0" ref="B19:G19">((B18/B6)-1)*100</f>
        <v>-6.20417152480891</v>
      </c>
      <c r="C19" s="92">
        <f t="shared" si="0"/>
        <v>3.337561604524941</v>
      </c>
      <c r="D19" s="92">
        <f t="shared" si="0"/>
        <v>-6.593385080704362</v>
      </c>
      <c r="E19" s="92">
        <f t="shared" si="0"/>
        <v>-0.7695872030944684</v>
      </c>
      <c r="F19" s="92">
        <f t="shared" si="0"/>
        <v>-5.578980071900929</v>
      </c>
      <c r="G19" s="92">
        <f t="shared" si="0"/>
        <v>-14.704406150663896</v>
      </c>
      <c r="H19" s="83"/>
      <c r="I19" s="91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3"/>
      <c r="CN19" s="83"/>
      <c r="CO19" s="83"/>
      <c r="CP19" s="83"/>
      <c r="CQ19" s="83"/>
      <c r="CR19" s="83"/>
      <c r="CS19" s="83"/>
      <c r="CT19" s="83"/>
      <c r="CU19" s="83"/>
      <c r="CV19" s="83"/>
      <c r="CW19" s="83"/>
      <c r="CX19" s="83"/>
      <c r="CY19" s="83"/>
      <c r="CZ19" s="83"/>
      <c r="DA19" s="83"/>
      <c r="DB19" s="83"/>
      <c r="DC19" s="83"/>
      <c r="DD19" s="83"/>
      <c r="DE19" s="83"/>
      <c r="DF19" s="83"/>
      <c r="DG19" s="83"/>
      <c r="DH19" s="83"/>
      <c r="DI19" s="83"/>
      <c r="DJ19" s="83"/>
      <c r="DK19" s="83"/>
      <c r="DL19" s="83"/>
      <c r="DM19" s="83"/>
      <c r="DN19" s="83"/>
      <c r="DO19" s="83"/>
      <c r="DP19" s="83"/>
      <c r="DQ19" s="83"/>
      <c r="DR19" s="83"/>
      <c r="DS19" s="83"/>
      <c r="DT19" s="83"/>
      <c r="DU19" s="83"/>
      <c r="DV19" s="83"/>
      <c r="DW19" s="83"/>
      <c r="DX19" s="83"/>
      <c r="DY19" s="83"/>
      <c r="DZ19" s="83"/>
      <c r="EA19" s="83"/>
      <c r="EB19" s="83"/>
      <c r="EC19" s="83"/>
      <c r="ED19" s="83"/>
      <c r="EE19" s="83"/>
      <c r="EF19" s="83"/>
      <c r="EG19" s="83"/>
      <c r="EH19" s="83"/>
      <c r="EI19" s="83"/>
      <c r="EJ19" s="83"/>
      <c r="EK19" s="83"/>
      <c r="EL19" s="83"/>
      <c r="EM19" s="83"/>
      <c r="EN19" s="83"/>
      <c r="EO19" s="83"/>
      <c r="EP19" s="83"/>
      <c r="EQ19" s="83"/>
      <c r="ER19" s="83"/>
      <c r="ES19" s="83"/>
      <c r="ET19" s="83"/>
      <c r="EU19" s="83"/>
      <c r="EV19" s="83"/>
      <c r="EW19" s="83"/>
      <c r="EX19" s="83"/>
      <c r="EY19" s="83"/>
      <c r="EZ19" s="83"/>
      <c r="FA19" s="83"/>
      <c r="FB19" s="83"/>
      <c r="FC19" s="83"/>
      <c r="FD19" s="83"/>
      <c r="FE19" s="83"/>
      <c r="FF19" s="83"/>
      <c r="FG19" s="83"/>
    </row>
    <row r="20" spans="1:10" ht="12.75">
      <c r="A20" s="241" t="s">
        <v>194</v>
      </c>
      <c r="B20" s="241"/>
      <c r="C20" s="241"/>
      <c r="D20" s="241"/>
      <c r="E20" s="241"/>
      <c r="F20" s="241"/>
      <c r="G20" s="241"/>
      <c r="H20" s="89"/>
      <c r="I20" s="89"/>
      <c r="J20" s="89"/>
    </row>
    <row r="21" spans="1:7" s="89" customFormat="1" ht="12.75">
      <c r="A21" s="76" t="s">
        <v>218</v>
      </c>
      <c r="B21" s="94"/>
      <c r="C21" s="94"/>
      <c r="D21" s="94"/>
      <c r="E21" s="94"/>
      <c r="F21" s="94"/>
      <c r="G21" s="94"/>
    </row>
    <row r="22" spans="1:7" s="89" customFormat="1" ht="12.75">
      <c r="A22" s="94" t="s">
        <v>180</v>
      </c>
      <c r="B22" s="95"/>
      <c r="C22" s="95"/>
      <c r="D22" s="95"/>
      <c r="E22" s="95"/>
      <c r="F22" s="95"/>
      <c r="G22" s="95"/>
    </row>
    <row r="23" spans="1:7" s="89" customFormat="1" ht="12.75">
      <c r="A23" s="94"/>
      <c r="B23" s="95"/>
      <c r="C23" s="95"/>
      <c r="D23" s="95"/>
      <c r="E23" s="95"/>
      <c r="F23" s="95"/>
      <c r="G23" s="95"/>
    </row>
    <row r="24" spans="1:7" s="89" customFormat="1" ht="12.75">
      <c r="A24" s="40"/>
      <c r="B24" s="40"/>
      <c r="C24" s="40"/>
      <c r="D24" s="40"/>
      <c r="E24" s="40"/>
      <c r="F24" s="40"/>
      <c r="G24" s="40"/>
    </row>
    <row r="25" s="89" customFormat="1" ht="12.75"/>
    <row r="26" s="89" customFormat="1" ht="12.75"/>
    <row r="27" s="89" customFormat="1" ht="12.75"/>
    <row r="28" s="89" customFormat="1" ht="12.75"/>
    <row r="29" s="89" customFormat="1" ht="12.75"/>
    <row r="30" s="89" customFormat="1" ht="12.75"/>
    <row r="31" s="89" customFormat="1" ht="12.75"/>
    <row r="32" s="89" customFormat="1" ht="12.75"/>
    <row r="33" s="89" customFormat="1" ht="12.75"/>
    <row r="34" s="89" customFormat="1" ht="12.75"/>
    <row r="35" s="89" customFormat="1" ht="12.75"/>
    <row r="36" s="89" customFormat="1" ht="12.75"/>
    <row r="37" s="89" customFormat="1" ht="12.75"/>
    <row r="38" s="89" customFormat="1" ht="12.75">
      <c r="D38" s="96"/>
    </row>
    <row r="39" s="89" customFormat="1" ht="12.75"/>
    <row r="40" s="89" customFormat="1" ht="12.75"/>
    <row r="41" s="89" customFormat="1" ht="12.75"/>
    <row r="42" s="89" customFormat="1" ht="12.75"/>
    <row r="43" s="89" customFormat="1" ht="12.75"/>
    <row r="44" s="89" customFormat="1" ht="12.75"/>
    <row r="45" s="89" customFormat="1" ht="12.75"/>
    <row r="46" s="89" customFormat="1" ht="12.75"/>
    <row r="47" s="89" customFormat="1" ht="12.75"/>
    <row r="48" s="89" customFormat="1" ht="12.75"/>
    <row r="49" s="89" customFormat="1" ht="12.75"/>
    <row r="50" s="89" customFormat="1" ht="12.75"/>
    <row r="51" s="89" customFormat="1" ht="12.75"/>
    <row r="52" s="89" customFormat="1" ht="12.75"/>
    <row r="53" s="89" customFormat="1" ht="12.75"/>
    <row r="54" s="89" customFormat="1" ht="12.75"/>
    <row r="55" s="89" customFormat="1" ht="12.75"/>
    <row r="56" s="89" customFormat="1" ht="12.75"/>
    <row r="57" s="89" customFormat="1" ht="12.75"/>
    <row r="58" s="89" customFormat="1" ht="12.75"/>
    <row r="59" s="89" customFormat="1" ht="12.75"/>
    <row r="60" s="89" customFormat="1" ht="12.75"/>
    <row r="61" s="89" customFormat="1" ht="12.75"/>
    <row r="62" s="89" customFormat="1" ht="12.75"/>
    <row r="63" s="89" customFormat="1" ht="12.75"/>
    <row r="64" s="89" customFormat="1" ht="12.75"/>
    <row r="65" s="89" customFormat="1" ht="12.75"/>
    <row r="66" s="89" customFormat="1" ht="12.75"/>
    <row r="67" s="89" customFormat="1" ht="12.75"/>
    <row r="68" s="89" customFormat="1" ht="12.75"/>
    <row r="69" s="89" customFormat="1" ht="12.75"/>
    <row r="70" s="89" customFormat="1" ht="12.75"/>
    <row r="71" s="89" customFormat="1" ht="12.75"/>
    <row r="72" s="89" customFormat="1" ht="12.75"/>
    <row r="73" s="89" customFormat="1" ht="12.75"/>
    <row r="74" s="89" customFormat="1" ht="12.75"/>
    <row r="75" s="89" customFormat="1" ht="12.75"/>
    <row r="76" s="89" customFormat="1" ht="12.75"/>
    <row r="77" s="89" customFormat="1" ht="12.75"/>
    <row r="78" s="89" customFormat="1" ht="12.75"/>
    <row r="79" s="89" customFormat="1" ht="12.75"/>
    <row r="80" s="89" customFormat="1" ht="12.75"/>
    <row r="81" s="89" customFormat="1" ht="12.75"/>
    <row r="82" s="89" customFormat="1" ht="12.75"/>
    <row r="83" s="89" customFormat="1" ht="12.75"/>
    <row r="84" s="89" customFormat="1" ht="12.75"/>
    <row r="85" s="89" customFormat="1" ht="12.75"/>
    <row r="86" s="89" customFormat="1" ht="12.75"/>
    <row r="87" s="89" customFormat="1" ht="12.75"/>
    <row r="88" s="89" customFormat="1" ht="12.75"/>
    <row r="89" s="89" customFormat="1" ht="12.75"/>
    <row r="90" s="89" customFormat="1" ht="12.75"/>
    <row r="91" s="89" customFormat="1" ht="12.75"/>
    <row r="92" s="89" customFormat="1" ht="12.75"/>
    <row r="93" s="89" customFormat="1" ht="12.75"/>
    <row r="94" s="89" customFormat="1" ht="12.75"/>
    <row r="95" s="89" customFormat="1" ht="12.75"/>
    <row r="96" s="89" customFormat="1" ht="12.75"/>
    <row r="97" s="89" customFormat="1" ht="12.75"/>
    <row r="98" s="89" customFormat="1" ht="12.75"/>
    <row r="99" s="89" customFormat="1" ht="12.75"/>
    <row r="100" s="89" customFormat="1" ht="12.75"/>
    <row r="101" s="89" customFormat="1" ht="12.75"/>
    <row r="102" s="89" customFormat="1" ht="12.75"/>
    <row r="103" s="89" customFormat="1" ht="12.75"/>
    <row r="104" s="89" customFormat="1" ht="12.75"/>
    <row r="105" s="89" customFormat="1" ht="12.75"/>
    <row r="106" s="89" customFormat="1" ht="12.75"/>
    <row r="107" s="89" customFormat="1" ht="12.75"/>
    <row r="108" s="89" customFormat="1" ht="12.75"/>
    <row r="109" s="89" customFormat="1" ht="12.75"/>
    <row r="110" s="89" customFormat="1" ht="12.75"/>
    <row r="111" s="89" customFormat="1" ht="12.75"/>
    <row r="112" s="89" customFormat="1" ht="12.75"/>
    <row r="113" s="89" customFormat="1" ht="12.75"/>
    <row r="114" s="89" customFormat="1" ht="12.75"/>
    <row r="115" s="89" customFormat="1" ht="12.75"/>
    <row r="116" s="89" customFormat="1" ht="12.75"/>
    <row r="117" s="89" customFormat="1" ht="12.75"/>
    <row r="118" s="89" customFormat="1" ht="12.75"/>
    <row r="119" s="89" customFormat="1" ht="12.75"/>
    <row r="120" s="89" customFormat="1" ht="12.75"/>
    <row r="121" s="89" customFormat="1" ht="12.75"/>
    <row r="122" s="89" customFormat="1" ht="12.75"/>
    <row r="123" s="89" customFormat="1" ht="12.75"/>
    <row r="124" s="89" customFormat="1" ht="12.75"/>
    <row r="125" s="89" customFormat="1" ht="12.75"/>
    <row r="126" s="89" customFormat="1" ht="12.75"/>
    <row r="127" s="89" customFormat="1" ht="12.75"/>
    <row r="128" s="89" customFormat="1" ht="12.75"/>
    <row r="129" s="89" customFormat="1" ht="12.75"/>
    <row r="130" s="89" customFormat="1" ht="12.75"/>
    <row r="131" s="89" customFormat="1" ht="12.75"/>
    <row r="132" s="89" customFormat="1" ht="12.75"/>
    <row r="133" s="89" customFormat="1" ht="12.75"/>
    <row r="134" s="89" customFormat="1" ht="12.75"/>
    <row r="135" s="89" customFormat="1" ht="12.75"/>
    <row r="136" s="89" customFormat="1" ht="12.75"/>
    <row r="137" s="89" customFormat="1" ht="12.75"/>
    <row r="138" s="89" customFormat="1" ht="12.75"/>
    <row r="139" s="89" customFormat="1" ht="12.75"/>
    <row r="140" s="89" customFormat="1" ht="12.75"/>
    <row r="141" s="89" customFormat="1" ht="12.75"/>
    <row r="142" s="89" customFormat="1" ht="12.75"/>
    <row r="143" s="89" customFormat="1" ht="12.75"/>
    <row r="144" s="89" customFormat="1" ht="12.75"/>
    <row r="145" s="89" customFormat="1" ht="12.75"/>
    <row r="146" s="89" customFormat="1" ht="12.75"/>
    <row r="147" s="89" customFormat="1" ht="12.75"/>
    <row r="148" s="89" customFormat="1" ht="12.75"/>
    <row r="149" s="89" customFormat="1" ht="12.75"/>
    <row r="150" s="89" customFormat="1" ht="12.75"/>
    <row r="151" s="89" customFormat="1" ht="12.75"/>
    <row r="152" s="89" customFormat="1" ht="12.75"/>
    <row r="153" s="89" customFormat="1" ht="12.75"/>
    <row r="154" s="89" customFormat="1" ht="12.75"/>
    <row r="155" s="89" customFormat="1" ht="12.75"/>
    <row r="156" s="89" customFormat="1" ht="12.75"/>
    <row r="157" s="89" customFormat="1" ht="12.75"/>
    <row r="158" s="89" customFormat="1" ht="12.75"/>
    <row r="159" s="89" customFormat="1" ht="12.75"/>
    <row r="160" s="89" customFormat="1" ht="12.75"/>
    <row r="161" s="89" customFormat="1" ht="12.75"/>
    <row r="162" s="89" customFormat="1" ht="12.75"/>
    <row r="163" s="89" customFormat="1" ht="12.75"/>
    <row r="164" s="89" customFormat="1" ht="12.75"/>
    <row r="165" s="89" customFormat="1" ht="12.75"/>
    <row r="166" s="89" customFormat="1" ht="12.75"/>
    <row r="167" s="89" customFormat="1" ht="12.75"/>
    <row r="168" s="89" customFormat="1" ht="12.75"/>
    <row r="169" s="89" customFormat="1" ht="12.75"/>
    <row r="170" s="89" customFormat="1" ht="12.75"/>
    <row r="171" s="89" customFormat="1" ht="12.75"/>
    <row r="172" s="89" customFormat="1" ht="12.75"/>
    <row r="173" s="89" customFormat="1" ht="12.75"/>
    <row r="174" s="89" customFormat="1" ht="12.75"/>
    <row r="175" s="89" customFormat="1" ht="12.75"/>
    <row r="176" s="89" customFormat="1" ht="12.75"/>
    <row r="177" s="89" customFormat="1" ht="12.75"/>
    <row r="178" s="89" customFormat="1" ht="12.75"/>
    <row r="179" s="89" customFormat="1" ht="12.75"/>
    <row r="180" s="89" customFormat="1" ht="12.75"/>
    <row r="181" s="89" customFormat="1" ht="12.75"/>
    <row r="182" s="89" customFormat="1" ht="12.75"/>
    <row r="183" s="89" customFormat="1" ht="12.75"/>
    <row r="184" s="89" customFormat="1" ht="12.75"/>
    <row r="185" s="89" customFormat="1" ht="12.75"/>
    <row r="186" s="89" customFormat="1" ht="12.75"/>
    <row r="187" s="89" customFormat="1" ht="12.75"/>
    <row r="188" s="89" customFormat="1" ht="12.75"/>
    <row r="189" s="89" customFormat="1" ht="12.75"/>
    <row r="190" s="89" customFormat="1" ht="12.75"/>
    <row r="191" s="89" customFormat="1" ht="12.75"/>
    <row r="192" s="89" customFormat="1" ht="12.75"/>
    <row r="193" s="89" customFormat="1" ht="12.75"/>
    <row r="194" s="89" customFormat="1" ht="12.75"/>
    <row r="195" s="89" customFormat="1" ht="12.75"/>
    <row r="196" s="89" customFormat="1" ht="12.75"/>
    <row r="197" s="89" customFormat="1" ht="12.75"/>
    <row r="198" s="89" customFormat="1" ht="12.75"/>
    <row r="199" s="89" customFormat="1" ht="12.75"/>
    <row r="200" s="89" customFormat="1" ht="12.75"/>
    <row r="201" s="89" customFormat="1" ht="12.75"/>
    <row r="202" s="89" customFormat="1" ht="12.75"/>
    <row r="203" s="89" customFormat="1" ht="12.75"/>
    <row r="204" s="89" customFormat="1" ht="12.75"/>
    <row r="205" s="89" customFormat="1" ht="12.75"/>
    <row r="206" s="89" customFormat="1" ht="12.75"/>
    <row r="207" s="89" customFormat="1" ht="12.75"/>
    <row r="208" s="89" customFormat="1" ht="12.75"/>
    <row r="209" s="89" customFormat="1" ht="12.75"/>
    <row r="210" s="89" customFormat="1" ht="12.75"/>
    <row r="211" s="89" customFormat="1" ht="12.75"/>
    <row r="212" s="89" customFormat="1" ht="12.75"/>
    <row r="213" s="89" customFormat="1" ht="12.75"/>
    <row r="214" s="89" customFormat="1" ht="12.75"/>
    <row r="215" s="89" customFormat="1" ht="12.75"/>
    <row r="216" s="89" customFormat="1" ht="12.75"/>
    <row r="217" s="89" customFormat="1" ht="12.75"/>
    <row r="218" s="89" customFormat="1" ht="12.75"/>
    <row r="219" s="89" customFormat="1" ht="12.75"/>
    <row r="220" s="89" customFormat="1" ht="12.75"/>
    <row r="221" s="89" customFormat="1" ht="12.75"/>
    <row r="222" s="89" customFormat="1" ht="12.75"/>
    <row r="223" s="89" customFormat="1" ht="12.75"/>
    <row r="224" s="89" customFormat="1" ht="12.75"/>
    <row r="225" s="89" customFormat="1" ht="12.75"/>
    <row r="226" s="89" customFormat="1" ht="12.75"/>
    <row r="227" s="89" customFormat="1" ht="12.75"/>
    <row r="228" s="89" customFormat="1" ht="12.75"/>
    <row r="229" s="89" customFormat="1" ht="12.75"/>
    <row r="230" s="89" customFormat="1" ht="12.75"/>
    <row r="231" s="89" customFormat="1" ht="12.75"/>
    <row r="232" s="89" customFormat="1" ht="12.75"/>
    <row r="233" s="89" customFormat="1" ht="12.75"/>
    <row r="234" s="89" customFormat="1" ht="12.75"/>
    <row r="235" s="89" customFormat="1" ht="12.75"/>
    <row r="236" s="89" customFormat="1" ht="12.75"/>
    <row r="237" s="89" customFormat="1" ht="12.75"/>
    <row r="238" s="89" customFormat="1" ht="12.75"/>
    <row r="239" s="89" customFormat="1" ht="12.75"/>
    <row r="240" s="89" customFormat="1" ht="12.75"/>
    <row r="241" s="89" customFormat="1" ht="12.75"/>
    <row r="242" s="89" customFormat="1" ht="12.75"/>
    <row r="243" s="89" customFormat="1" ht="12.75"/>
    <row r="244" s="89" customFormat="1" ht="12.75"/>
    <row r="245" s="89" customFormat="1" ht="12.75"/>
    <row r="246" s="89" customFormat="1" ht="12.75"/>
    <row r="247" s="89" customFormat="1" ht="12.75"/>
    <row r="248" s="89" customFormat="1" ht="12.75"/>
    <row r="249" s="89" customFormat="1" ht="12.75"/>
    <row r="250" s="89" customFormat="1" ht="12.75"/>
    <row r="251" s="89" customFormat="1" ht="12.75"/>
    <row r="252" s="89" customFormat="1" ht="12.75"/>
    <row r="253" s="89" customFormat="1" ht="12.75"/>
    <row r="254" s="89" customFormat="1" ht="12.75"/>
    <row r="255" s="89" customFormat="1" ht="12.75"/>
    <row r="256" s="89" customFormat="1" ht="12.75"/>
    <row r="257" s="89" customFormat="1" ht="12.75"/>
    <row r="258" s="89" customFormat="1" ht="12.75"/>
    <row r="259" s="89" customFormat="1" ht="12.75"/>
    <row r="260" s="89" customFormat="1" ht="12.75"/>
    <row r="261" s="89" customFormat="1" ht="12.75"/>
    <row r="262" s="89" customFormat="1" ht="12.75"/>
    <row r="263" s="89" customFormat="1" ht="12.75"/>
    <row r="264" s="89" customFormat="1" ht="12.75"/>
    <row r="265" s="89" customFormat="1" ht="12.75"/>
    <row r="266" s="89" customFormat="1" ht="12.75"/>
    <row r="267" s="89" customFormat="1" ht="12.75"/>
    <row r="268" s="89" customFormat="1" ht="12.75"/>
    <row r="269" s="89" customFormat="1" ht="12.75"/>
    <row r="270" s="89" customFormat="1" ht="12.75"/>
    <row r="271" s="89" customFormat="1" ht="12.75"/>
    <row r="272" s="89" customFormat="1" ht="12.75"/>
    <row r="273" s="89" customFormat="1" ht="12.75"/>
    <row r="274" s="89" customFormat="1" ht="12.75"/>
    <row r="275" s="89" customFormat="1" ht="12.75"/>
    <row r="276" s="89" customFormat="1" ht="12.75"/>
    <row r="277" s="89" customFormat="1" ht="12.75"/>
    <row r="278" s="89" customFormat="1" ht="12.75"/>
    <row r="279" s="89" customFormat="1" ht="12.75"/>
    <row r="280" s="89" customFormat="1" ht="12.75"/>
    <row r="281" s="89" customFormat="1" ht="12.75"/>
    <row r="282" s="89" customFormat="1" ht="12.75"/>
    <row r="283" s="89" customFormat="1" ht="12.75"/>
    <row r="284" s="89" customFormat="1" ht="12.75"/>
    <row r="285" s="89" customFormat="1" ht="12.75"/>
    <row r="286" s="89" customFormat="1" ht="12.75"/>
    <row r="287" s="89" customFormat="1" ht="12.75"/>
    <row r="288" s="89" customFormat="1" ht="12.75"/>
    <row r="289" s="89" customFormat="1" ht="12.75"/>
    <row r="290" s="89" customFormat="1" ht="12.75"/>
  </sheetData>
  <sheetProtection/>
  <mergeCells count="4">
    <mergeCell ref="A20:G20"/>
    <mergeCell ref="A1:G1"/>
    <mergeCell ref="A2:G2"/>
    <mergeCell ref="A3:G3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96" r:id="rId1"/>
  <headerFooter>
    <oddHeader>&amp;LODEPA</oddHeader>
    <oddFooter>&amp;C6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6"/>
  <sheetViews>
    <sheetView view="pageBreakPreview" zoomScaleSheetLayoutView="100" zoomScalePageLayoutView="0" workbookViewId="0" topLeftCell="A1">
      <selection activeCell="G1" sqref="G1"/>
    </sheetView>
  </sheetViews>
  <sheetFormatPr defaultColWidth="11.421875" defaultRowHeight="12.75"/>
  <cols>
    <col min="1" max="1" width="17.140625" style="12" customWidth="1"/>
    <col min="2" max="2" width="11.421875" style="12" customWidth="1"/>
    <col min="3" max="3" width="12.7109375" style="12" customWidth="1"/>
    <col min="4" max="4" width="12.28125" style="12" customWidth="1"/>
    <col min="5" max="8" width="11.421875" style="12" customWidth="1"/>
    <col min="9" max="29" width="11.421875" style="7" customWidth="1"/>
    <col min="30" max="16384" width="11.421875" style="12" customWidth="1"/>
  </cols>
  <sheetData>
    <row r="1" spans="1:29" s="10" customFormat="1" ht="12.75">
      <c r="A1" s="236" t="s">
        <v>117</v>
      </c>
      <c r="B1" s="236"/>
      <c r="C1" s="236"/>
      <c r="D1" s="236"/>
      <c r="E1" s="236"/>
      <c r="F1" s="236"/>
      <c r="G1" s="15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</row>
    <row r="2" spans="1:29" s="10" customFormat="1" ht="17.25" customHeight="1">
      <c r="A2" s="245" t="s">
        <v>98</v>
      </c>
      <c r="B2" s="245"/>
      <c r="C2" s="245"/>
      <c r="D2" s="245"/>
      <c r="E2" s="245"/>
      <c r="F2" s="245"/>
      <c r="G2" s="16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</row>
    <row r="3" spans="1:29" s="10" customFormat="1" ht="12.75">
      <c r="A3" s="246" t="s">
        <v>165</v>
      </c>
      <c r="B3" s="246"/>
      <c r="C3" s="246"/>
      <c r="D3" s="246"/>
      <c r="E3" s="246"/>
      <c r="F3" s="246"/>
      <c r="G3" s="8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</row>
    <row r="4" spans="1:29" s="10" customFormat="1" ht="16.5" customHeight="1">
      <c r="A4" s="77"/>
      <c r="B4" s="77"/>
      <c r="C4" s="77"/>
      <c r="D4" s="77"/>
      <c r="E4" s="77"/>
      <c r="F4" s="7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</row>
    <row r="5" spans="1:29" s="10" customFormat="1" ht="51">
      <c r="A5" s="78" t="s">
        <v>31</v>
      </c>
      <c r="B5" s="78" t="s">
        <v>197</v>
      </c>
      <c r="C5" s="78" t="s">
        <v>83</v>
      </c>
      <c r="D5" s="78" t="s">
        <v>82</v>
      </c>
      <c r="E5" s="78" t="s">
        <v>84</v>
      </c>
      <c r="F5" s="78" t="s">
        <v>85</v>
      </c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</row>
    <row r="6" spans="1:29" s="10" customFormat="1" ht="12.75">
      <c r="A6" s="79" t="s">
        <v>172</v>
      </c>
      <c r="B6" s="80">
        <v>478.8</v>
      </c>
      <c r="C6" s="80">
        <v>410</v>
      </c>
      <c r="D6" s="80">
        <v>395</v>
      </c>
      <c r="E6" s="80">
        <v>157.5</v>
      </c>
      <c r="F6" s="80">
        <v>333</v>
      </c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s="10" customFormat="1" ht="12.75">
      <c r="A7" s="79" t="s">
        <v>177</v>
      </c>
      <c r="B7" s="80">
        <v>470.4</v>
      </c>
      <c r="C7" s="80">
        <v>410</v>
      </c>
      <c r="D7" s="80">
        <v>395</v>
      </c>
      <c r="E7" s="80">
        <v>125.6</v>
      </c>
      <c r="F7" s="80">
        <v>326.5</v>
      </c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</row>
    <row r="8" spans="1:29" s="10" customFormat="1" ht="12.75">
      <c r="A8" s="79" t="s">
        <v>182</v>
      </c>
      <c r="B8" s="80">
        <v>452.8</v>
      </c>
      <c r="C8" s="80">
        <v>410</v>
      </c>
      <c r="D8" s="80">
        <v>395</v>
      </c>
      <c r="E8" s="80">
        <v>115</v>
      </c>
      <c r="F8" s="80">
        <v>314.8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</row>
    <row r="9" spans="1:29" s="10" customFormat="1" ht="12.75">
      <c r="A9" s="79" t="s">
        <v>183</v>
      </c>
      <c r="B9" s="80">
        <v>433.5</v>
      </c>
      <c r="C9" s="80">
        <v>410</v>
      </c>
      <c r="D9" s="80">
        <v>395</v>
      </c>
      <c r="E9" s="80">
        <v>115</v>
      </c>
      <c r="F9" s="80">
        <v>305.3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</row>
    <row r="10" spans="1:29" s="10" customFormat="1" ht="12.75">
      <c r="A10" s="79" t="s">
        <v>184</v>
      </c>
      <c r="B10" s="80">
        <v>390.63</v>
      </c>
      <c r="C10" s="80">
        <v>410</v>
      </c>
      <c r="D10" s="80">
        <v>395</v>
      </c>
      <c r="E10" s="80">
        <v>97.5</v>
      </c>
      <c r="F10" s="80">
        <v>291.7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</row>
    <row r="11" spans="1:29" s="10" customFormat="1" ht="12.75">
      <c r="A11" s="79" t="s">
        <v>186</v>
      </c>
      <c r="B11" s="80">
        <v>367.7</v>
      </c>
      <c r="C11" s="80">
        <v>410</v>
      </c>
      <c r="D11" s="80">
        <v>395</v>
      </c>
      <c r="E11" s="80">
        <v>84.38</v>
      </c>
      <c r="F11" s="80">
        <v>287.6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</row>
    <row r="12" spans="1:29" s="10" customFormat="1" ht="12.75">
      <c r="A12" s="79" t="s">
        <v>187</v>
      </c>
      <c r="B12" s="80">
        <v>349.13</v>
      </c>
      <c r="C12" s="80">
        <v>410</v>
      </c>
      <c r="D12" s="80">
        <v>395</v>
      </c>
      <c r="E12" s="80">
        <v>87.5</v>
      </c>
      <c r="F12" s="80">
        <v>306.25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</row>
    <row r="13" spans="1:29" s="10" customFormat="1" ht="12.75">
      <c r="A13" s="79" t="s">
        <v>190</v>
      </c>
      <c r="B13" s="80">
        <v>368.5</v>
      </c>
      <c r="C13" s="80">
        <v>410</v>
      </c>
      <c r="D13" s="80">
        <v>395</v>
      </c>
      <c r="E13" s="80">
        <v>96.88</v>
      </c>
      <c r="F13" s="80">
        <v>327.5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</row>
    <row r="14" spans="1:29" s="10" customFormat="1" ht="12.75">
      <c r="A14" s="79" t="s">
        <v>192</v>
      </c>
      <c r="B14" s="80">
        <v>438.3</v>
      </c>
      <c r="C14" s="80">
        <v>410</v>
      </c>
      <c r="D14" s="80">
        <v>395</v>
      </c>
      <c r="E14" s="80">
        <v>97.5</v>
      </c>
      <c r="F14" s="80">
        <v>377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</row>
    <row r="15" spans="1:29" s="10" customFormat="1" ht="12.75">
      <c r="A15" s="79" t="s">
        <v>193</v>
      </c>
      <c r="B15" s="80">
        <v>487.5</v>
      </c>
      <c r="C15" s="80">
        <v>292.5</v>
      </c>
      <c r="D15" s="80">
        <v>278.5</v>
      </c>
      <c r="E15" s="80">
        <v>97.5</v>
      </c>
      <c r="F15" s="80">
        <v>409.75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</row>
    <row r="16" spans="1:29" s="10" customFormat="1" ht="12.75">
      <c r="A16" s="79" t="s">
        <v>201</v>
      </c>
      <c r="B16" s="80">
        <v>497.5</v>
      </c>
      <c r="C16" s="80">
        <v>292.5</v>
      </c>
      <c r="D16" s="80">
        <v>278.5</v>
      </c>
      <c r="E16" s="80">
        <v>105.7</v>
      </c>
      <c r="F16" s="80">
        <v>410.8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</row>
    <row r="17" spans="1:29" s="10" customFormat="1" ht="12.75">
      <c r="A17" s="79" t="s">
        <v>209</v>
      </c>
      <c r="B17" s="80">
        <v>470.38</v>
      </c>
      <c r="C17" s="80">
        <v>293.25</v>
      </c>
      <c r="D17" s="80">
        <v>279.25</v>
      </c>
      <c r="E17" s="80">
        <v>111.5</v>
      </c>
      <c r="F17" s="80">
        <v>401.75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</row>
    <row r="18" spans="1:29" s="10" customFormat="1" ht="12.75">
      <c r="A18" s="79" t="s">
        <v>216</v>
      </c>
      <c r="B18" s="80">
        <v>440.6</v>
      </c>
      <c r="C18" s="80">
        <v>293.5</v>
      </c>
      <c r="D18" s="80">
        <v>279.5</v>
      </c>
      <c r="E18" s="80">
        <v>112.5</v>
      </c>
      <c r="F18" s="80">
        <v>339.8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</row>
    <row r="19" spans="1:29" s="10" customFormat="1" ht="25.5">
      <c r="A19" s="207" t="s">
        <v>217</v>
      </c>
      <c r="B19" s="82">
        <f>((B18/B6)-1)*100</f>
        <v>-7.978279030910606</v>
      </c>
      <c r="C19" s="82">
        <f>((C18/C6)-1)*100</f>
        <v>-28.414634146341466</v>
      </c>
      <c r="D19" s="82">
        <f>((D18/D6)-1)*100</f>
        <v>-29.240506329113924</v>
      </c>
      <c r="E19" s="82">
        <f>((E18/E6)-1)*100</f>
        <v>-28.57142857142857</v>
      </c>
      <c r="F19" s="82">
        <f>((F18/F6)-1)*100</f>
        <v>2.042042042042036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</row>
    <row r="20" spans="1:29" s="10" customFormat="1" ht="42.75" customHeight="1">
      <c r="A20" s="247" t="s">
        <v>198</v>
      </c>
      <c r="B20" s="247"/>
      <c r="C20" s="247"/>
      <c r="D20" s="247"/>
      <c r="E20" s="247"/>
      <c r="F20" s="247"/>
      <c r="G20" s="11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</row>
    <row r="36" ht="12.75">
      <c r="D36" s="28"/>
    </row>
  </sheetData>
  <sheetProtection/>
  <mergeCells count="4">
    <mergeCell ref="A1:F1"/>
    <mergeCell ref="A2:F2"/>
    <mergeCell ref="A3:F3"/>
    <mergeCell ref="A20:F20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orientation="portrait" r:id="rId1"/>
  <headerFooter>
    <oddHeader>&amp;LODEPA</oddHeader>
    <oddFooter>&amp;C7</oddFooter>
  </headerFooter>
  <colBreaks count="1" manualBreakCount="1">
    <brk id="7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D36:D36"/>
  <sheetViews>
    <sheetView view="pageBreakPreview" zoomScaleSheetLayoutView="100" zoomScalePageLayoutView="0" workbookViewId="0" topLeftCell="A1">
      <selection activeCell="L33" sqref="L33"/>
    </sheetView>
  </sheetViews>
  <sheetFormatPr defaultColWidth="11.421875" defaultRowHeight="12.75" customHeight="1"/>
  <cols>
    <col min="1" max="13" width="11.421875" style="9" customWidth="1"/>
    <col min="14" max="16384" width="11.421875" style="1" customWidth="1"/>
  </cols>
  <sheetData>
    <row r="30" ht="11.25"/>
    <row r="36" ht="12.75" customHeight="1">
      <c r="D36" s="27"/>
    </row>
  </sheetData>
  <sheetProtection/>
  <printOptions horizontalCentered="1"/>
  <pageMargins left="0.7480314960629921" right="0.7480314960629921" top="0.984251968503937" bottom="0.984251968503937" header="0.31496062992125984" footer="0.31496062992125984"/>
  <pageSetup fitToHeight="1" fitToWidth="1" orientation="portrait" scale="76" r:id="rId2"/>
  <headerFooter>
    <oddHeader>&amp;LODEPA</oddHeader>
    <oddFooter>&amp;C8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8:J41"/>
  <sheetViews>
    <sheetView view="pageBreakPreview" zoomScaleSheetLayoutView="100" workbookViewId="0" topLeftCell="A1">
      <selection activeCell="G33" sqref="G33"/>
    </sheetView>
  </sheetViews>
  <sheetFormatPr defaultColWidth="11.421875" defaultRowHeight="12.75"/>
  <sheetData>
    <row r="18" ht="12.75">
      <c r="D18" t="s">
        <v>173</v>
      </c>
    </row>
    <row r="35" spans="1:10" ht="12.75">
      <c r="A35" s="248"/>
      <c r="B35" s="248"/>
      <c r="C35" s="248"/>
      <c r="D35" s="248"/>
      <c r="E35" s="248"/>
      <c r="F35" s="248"/>
      <c r="G35" s="248"/>
      <c r="H35" s="248"/>
      <c r="I35" s="248"/>
      <c r="J35" s="248"/>
    </row>
    <row r="36" spans="1:10" ht="12.75">
      <c r="A36" s="248"/>
      <c r="B36" s="248"/>
      <c r="C36" s="248"/>
      <c r="D36" s="248"/>
      <c r="E36" s="248"/>
      <c r="F36" s="248"/>
      <c r="G36" s="248"/>
      <c r="H36" s="248"/>
      <c r="I36" s="248"/>
      <c r="J36" s="248"/>
    </row>
    <row r="41" ht="12.75">
      <c r="D41" s="25"/>
    </row>
  </sheetData>
  <sheetProtection/>
  <mergeCells count="1">
    <mergeCell ref="A35:J36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8" r:id="rId2"/>
  <headerFooter>
    <oddHeader>&amp;LODEPA</oddHeader>
    <oddFooter>&amp;C9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de Agricultura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Odepa</dc:creator>
  <cp:keywords/>
  <dc:description/>
  <cp:lastModifiedBy>Guillermo Pino González</cp:lastModifiedBy>
  <cp:lastPrinted>2014-04-11T15:35:11Z</cp:lastPrinted>
  <dcterms:created xsi:type="dcterms:W3CDTF">1999-11-18T22:07:59Z</dcterms:created>
  <dcterms:modified xsi:type="dcterms:W3CDTF">2018-07-19T18:49:42Z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