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'Colofón'!$A$1:$F$26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<sst xmlns="http://schemas.openxmlformats.org/spreadsheetml/2006/main" count="149" uniqueCount="82">
  <si>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</si>
  <si>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</si>
  <si>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</si>
  <si>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</si>
  <si>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</si>
  <si>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</si>
  <si>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</si>
  <si>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</si>
  <si>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</si>
  <si>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</si>
  <si>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</si>
  <si>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</si>
  <si>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</si>
  <si>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</si>
  <si>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</si>
  <si>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</si>
  <si>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</si>
  <si>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</si>
  <si>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</si>
  <si>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</si>
  <si>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</si>
  <si>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</si>
  <si>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</si>
  <si>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</si>
  <si>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</si>
  <si>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</si>
  <si>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</si>
  <si>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</si>
  <si>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</si>
  <si>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</si>
  <si>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</si>
  <si>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</si>
  <si>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</si>
  <si>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</si>
  <si>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</si>
  <si>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</si>
  <si>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</si>
  <si>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</si>
  <si>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</si>
  <si>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</si>
  <si>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</si>
  <si>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</si>
  <si>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</si>
  <si>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</si>
  <si>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</si>
  <si>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</si>
  <si>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</si>
  <si>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</si>
  <si>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</si>
  <si>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</si>
  <si>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</si>
  <si>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</si>
  <si>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</si>
  <si>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</si>
  <si>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</si>
  <si>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</si>
  <si>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</si>
  <si>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</si>
  <si>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</si>
  <si>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</si>
  <si>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</si>
  <si>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</si>
  <si>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</si>
  <si>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</si>
  <si>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</si>
  <si>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</si>
  <si>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</si>
  <si>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</si>
  <si>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</si>
  <si>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</si>
  <si>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 xml:space="preserve">* A partir del 1 de mayo de 2013 se publican los siguientes precios de Canadá: Trigo Western Amber Durum (12,5% proteína). Y a contar del 3 de febrero de 2014 se agregan precios de trigo SRW con castigo/premios según porcentaje de proteina. </t>
  </si>
  <si>
    <t>Directora y Representante Legal</t>
  </si>
  <si>
    <t>Claudia Carbonell Piccardo</t>
  </si>
  <si>
    <t>% VAR.</t>
  </si>
  <si>
    <t>-</t>
  </si>
  <si>
    <t xml:space="preserve"> -</t>
  </si>
  <si>
    <t xml:space="preserve"> --</t>
  </si>
  <si>
    <t>Trigo Dark Northern Spring 13,0 Minneapolis (Spot)</t>
  </si>
  <si>
    <t>Julio</t>
  </si>
  <si>
    <t>agosto 2014</t>
  </si>
  <si>
    <t>semana del 25 al 31 de agosto de 2014</t>
  </si>
  <si>
    <t>Nota: lunes 25 de agosto feriado nacional en el Reino Unido, mercados cerrados.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</si>
</sst>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>
        <color indexed="63"/>
      </left>
      <right style="thin"/>
      <top>
        <color indexed="63"/>
      </top>
      <bottom/>
    </border>
    <border>
      <left style="thin">
        <color indexed="8"/>
      </left>
      <right style="thin"/>
      <top style="thin">
        <color indexed="8"/>
      </top>
      <bottom/>
    </border>
  </borders>
  <cellStyleXfs count="19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0" fontId="47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8" applyNumberFormat="0" applyFont="0" applyAlignment="0" applyProtection="0"/>
    <xf numFmtId="173" fontId="0" fillId="10" borderId="9" applyAlignment="0" applyProtection="0"/>
    <xf numFmtId="173" fontId="0" fillId="3" borderId="9" applyAlignment="0" applyProtection="0"/>
    <xf numFmtId="172" fontId="0" fillId="3" borderId="9" applyAlignment="0" applyProtection="0"/>
    <xf numFmtId="9" fontId="0" fillId="0" borderId="0" applyFont="0" applyFill="0" applyBorder="0" applyAlignment="0" applyProtection="0"/>
    <xf numFmtId="0" fontId="49" fillId="39" borderId="10" applyNumberFormat="0" applyAlignment="0" applyProtection="0"/>
    <xf numFmtId="173" fontId="13" fillId="3" borderId="11" applyAlignment="0" applyProtection="0"/>
    <xf numFmtId="173" fontId="13" fillId="4" borderId="11" applyAlignment="0" applyProtection="0"/>
    <xf numFmtId="172" fontId="13" fillId="18" borderId="11" applyAlignment="0" applyProtection="0"/>
    <xf numFmtId="0" fontId="50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1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2" fillId="0" borderId="0" applyNumberFormat="0" applyFill="0" applyBorder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280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9" applyNumberFormat="1" applyFont="1" applyFill="1" applyBorder="1" applyAlignment="1" applyProtection="1">
      <alignment horizontal="center"/>
      <protection/>
    </xf>
    <xf numFmtId="172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0" xfId="0" applyFont="1" applyBorder="1" applyAlignment="1" applyProtection="1">
      <alignment/>
      <protection/>
    </xf>
    <xf numFmtId="172" fontId="26" fillId="0" borderId="31" xfId="0" applyFont="1" applyBorder="1" applyAlignment="1" applyProtection="1">
      <alignment horizontal="right"/>
      <protection/>
    </xf>
    <xf numFmtId="172" fontId="26" fillId="0" borderId="31" xfId="0" applyFont="1" applyBorder="1" applyAlignment="1" applyProtection="1">
      <alignment/>
      <protection/>
    </xf>
    <xf numFmtId="172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175" fontId="26" fillId="0" borderId="0" xfId="0" applyNumberFormat="1" applyFont="1" applyAlignment="1">
      <alignment horizontal="right"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75" fontId="26" fillId="19" borderId="0" xfId="0" applyNumberFormat="1" applyFont="1" applyFill="1" applyAlignment="1">
      <alignment horizontal="right"/>
    </xf>
    <xf numFmtId="172" fontId="26" fillId="58" borderId="30" xfId="0" applyFont="1" applyFill="1" applyBorder="1" applyAlignment="1" applyProtection="1">
      <alignment/>
      <protection/>
    </xf>
    <xf numFmtId="175" fontId="26" fillId="58" borderId="0" xfId="0" applyNumberFormat="1" applyFont="1" applyFill="1" applyAlignment="1">
      <alignment horizontal="right"/>
    </xf>
    <xf numFmtId="172" fontId="26" fillId="59" borderId="30" xfId="0" applyFont="1" applyFill="1" applyBorder="1" applyAlignment="1" applyProtection="1">
      <alignment/>
      <protection/>
    </xf>
    <xf numFmtId="175" fontId="26" fillId="59" borderId="30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3" xfId="0" applyFont="1" applyFill="1" applyBorder="1" applyAlignment="1" applyProtection="1">
      <alignment/>
      <protection/>
    </xf>
    <xf numFmtId="172" fontId="35" fillId="0" borderId="31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2" fontId="26" fillId="0" borderId="31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173" fontId="37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0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0" xfId="0" applyNumberFormat="1" applyFont="1" applyFill="1" applyBorder="1" applyAlignment="1">
      <alignment vertical="center"/>
    </xf>
    <xf numFmtId="2" fontId="26" fillId="0" borderId="32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26" fillId="0" borderId="32" xfId="0" applyNumberFormat="1" applyFont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4" fontId="26" fillId="59" borderId="0" xfId="0" applyNumberFormat="1" applyFont="1" applyFill="1" applyAlignment="1">
      <alignment horizontal="right"/>
    </xf>
    <xf numFmtId="4" fontId="26" fillId="58" borderId="0" xfId="0" applyNumberFormat="1" applyFont="1" applyFill="1" applyAlignment="1">
      <alignment horizontal="right"/>
    </xf>
    <xf numFmtId="2" fontId="26" fillId="0" borderId="30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5" fillId="19" borderId="0" xfId="0" applyNumberFormat="1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0" fontId="35" fillId="4" borderId="36" xfId="0" applyNumberFormat="1" applyFont="1" applyFill="1" applyBorder="1" applyAlignment="1" applyProtection="1">
      <alignment horizontal="center"/>
      <protection/>
    </xf>
    <xf numFmtId="0" fontId="35" fillId="4" borderId="32" xfId="0" applyNumberFormat="1" applyFont="1" applyFill="1" applyBorder="1" applyAlignment="1" applyProtection="1">
      <alignment horizontal="center"/>
      <protection/>
    </xf>
    <xf numFmtId="173" fontId="55" fillId="60" borderId="26" xfId="0" applyNumberFormat="1" applyFont="1" applyFill="1" applyBorder="1" applyAlignment="1" applyProtection="1">
      <alignment/>
      <protection/>
    </xf>
    <xf numFmtId="2" fontId="55" fillId="60" borderId="30" xfId="0" applyNumberFormat="1" applyFont="1" applyFill="1" applyBorder="1" applyAlignment="1" applyProtection="1">
      <alignment horizontal="center" vertical="center"/>
      <protection/>
    </xf>
    <xf numFmtId="2" fontId="55" fillId="60" borderId="26" xfId="0" applyNumberFormat="1" applyFont="1" applyFill="1" applyBorder="1" applyAlignment="1" applyProtection="1">
      <alignment horizontal="center" vertical="center"/>
      <protection/>
    </xf>
    <xf numFmtId="2" fontId="55" fillId="60" borderId="29" xfId="0" applyNumberFormat="1" applyFont="1" applyFill="1" applyBorder="1" applyAlignment="1" applyProtection="1">
      <alignment horizontal="center" vertical="center"/>
      <protection/>
    </xf>
    <xf numFmtId="2" fontId="55" fillId="19" borderId="30" xfId="0" applyNumberFormat="1" applyFont="1" applyFill="1" applyBorder="1" applyAlignment="1" applyProtection="1">
      <alignment vertical="center"/>
      <protection/>
    </xf>
    <xf numFmtId="2" fontId="55" fillId="0" borderId="30" xfId="0" applyNumberFormat="1" applyFont="1" applyFill="1" applyBorder="1" applyAlignment="1" applyProtection="1">
      <alignment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2" fontId="37" fillId="0" borderId="0" xfId="0" applyNumberFormat="1" applyFont="1" applyBorder="1" applyAlignment="1">
      <alignment horizontal="right" vertical="center"/>
    </xf>
    <xf numFmtId="2" fontId="26" fillId="19" borderId="26" xfId="0" applyNumberFormat="1" applyFont="1" applyFill="1" applyBorder="1" applyAlignment="1">
      <alignment vertical="center"/>
    </xf>
    <xf numFmtId="2" fontId="26" fillId="0" borderId="35" xfId="0" applyNumberFormat="1" applyFont="1" applyBorder="1" applyAlignment="1">
      <alignment horizontal="right" vertical="center"/>
    </xf>
    <xf numFmtId="175" fontId="26" fillId="0" borderId="30" xfId="0" applyNumberFormat="1" applyFont="1" applyBorder="1" applyAlignment="1">
      <alignment horizontal="right"/>
    </xf>
    <xf numFmtId="175" fontId="26" fillId="19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55" fillId="0" borderId="30" xfId="0" applyNumberFormat="1" applyFont="1" applyBorder="1" applyAlignment="1" applyProtection="1">
      <alignment horizontal="right"/>
      <protection/>
    </xf>
    <xf numFmtId="2" fontId="55" fillId="19" borderId="30" xfId="0" applyNumberFormat="1" applyFont="1" applyFill="1" applyBorder="1" applyAlignment="1" applyProtection="1">
      <alignment horizontal="right"/>
      <protection/>
    </xf>
    <xf numFmtId="2" fontId="55" fillId="0" borderId="30" xfId="0" applyNumberFormat="1" applyFont="1" applyBorder="1" applyAlignment="1">
      <alignment horizontal="center" vertical="center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>
      <alignment horizontal="right"/>
    </xf>
    <xf numFmtId="172" fontId="0" fillId="0" borderId="0" xfId="0" applyBorder="1" applyAlignment="1">
      <alignment/>
    </xf>
    <xf numFmtId="172" fontId="23" fillId="0" borderId="0" xfId="0" applyFont="1" applyBorder="1" applyAlignment="1">
      <alignment/>
    </xf>
    <xf numFmtId="172" fontId="26" fillId="61" borderId="26" xfId="0" applyFont="1" applyFill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3" fontId="55" fillId="0" borderId="26" xfId="0" applyNumberFormat="1" applyFont="1" applyBorder="1" applyAlignment="1" applyProtection="1">
      <alignment/>
      <protection/>
    </xf>
    <xf numFmtId="172" fontId="26" fillId="59" borderId="26" xfId="0" applyFont="1" applyFill="1" applyBorder="1" applyAlignment="1" applyProtection="1">
      <alignment/>
      <protection/>
    </xf>
    <xf numFmtId="2" fontId="26" fillId="19" borderId="37" xfId="0" applyNumberFormat="1" applyFont="1" applyFill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right" vertical="center"/>
      <protection/>
    </xf>
    <xf numFmtId="2" fontId="55" fillId="60" borderId="37" xfId="0" applyNumberFormat="1" applyFont="1" applyFill="1" applyBorder="1" applyAlignment="1" applyProtection="1">
      <alignment horizontal="center" vertical="center"/>
      <protection/>
    </xf>
    <xf numFmtId="2" fontId="55" fillId="19" borderId="37" xfId="0" applyNumberFormat="1" applyFont="1" applyFill="1" applyBorder="1" applyAlignment="1" applyProtection="1">
      <alignment horizontal="right" vertical="center"/>
      <protection/>
    </xf>
    <xf numFmtId="2" fontId="55" fillId="0" borderId="37" xfId="0" applyNumberFormat="1" applyFont="1" applyBorder="1" applyAlignment="1" applyProtection="1">
      <alignment horizontal="right" vertical="center"/>
      <protection/>
    </xf>
    <xf numFmtId="2" fontId="26" fillId="0" borderId="37" xfId="0" applyNumberFormat="1" applyFont="1" applyBorder="1" applyAlignment="1" applyProtection="1">
      <alignment horizontal="center"/>
      <protection/>
    </xf>
    <xf numFmtId="2" fontId="26" fillId="19" borderId="37" xfId="0" applyNumberFormat="1" applyFont="1" applyFill="1" applyBorder="1" applyAlignment="1" applyProtection="1">
      <alignment horizontal="right" vertical="center"/>
      <protection/>
    </xf>
    <xf numFmtId="2" fontId="26" fillId="19" borderId="37" xfId="0" applyNumberFormat="1" applyFont="1" applyFill="1" applyBorder="1" applyAlignment="1" applyProtection="1">
      <alignment vertical="center"/>
      <protection/>
    </xf>
    <xf numFmtId="2" fontId="26" fillId="58" borderId="37" xfId="0" applyNumberFormat="1" applyFont="1" applyFill="1" applyBorder="1" applyAlignment="1" applyProtection="1">
      <alignment vertical="center"/>
      <protection/>
    </xf>
    <xf numFmtId="2" fontId="26" fillId="59" borderId="37" xfId="0" applyNumberFormat="1" applyFont="1" applyFill="1" applyBorder="1" applyAlignment="1" applyProtection="1">
      <alignment vertical="center"/>
      <protection/>
    </xf>
    <xf numFmtId="2" fontId="26" fillId="58" borderId="37" xfId="0" applyNumberFormat="1" applyFont="1" applyFill="1" applyBorder="1" applyAlignment="1" applyProtection="1">
      <alignment horizontal="right" vertical="center"/>
      <protection/>
    </xf>
    <xf numFmtId="2" fontId="26" fillId="59" borderId="37" xfId="0" applyNumberFormat="1" applyFont="1" applyFill="1" applyBorder="1" applyAlignment="1" applyProtection="1">
      <alignment horizontal="right" vertical="center"/>
      <protection/>
    </xf>
    <xf numFmtId="2" fontId="26" fillId="59" borderId="38" xfId="0" applyNumberFormat="1" applyFont="1" applyFill="1" applyBorder="1" applyAlignment="1" applyProtection="1">
      <alignment horizontal="center" vertical="center"/>
      <protection/>
    </xf>
    <xf numFmtId="173" fontId="26" fillId="0" borderId="37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19" borderId="39" xfId="0" applyNumberFormat="1" applyFont="1" applyFill="1" applyBorder="1" applyAlignment="1" applyProtection="1">
      <alignment horizontal="right"/>
      <protection/>
    </xf>
    <xf numFmtId="2" fontId="26" fillId="0" borderId="39" xfId="0" applyNumberFormat="1" applyFont="1" applyBorder="1" applyAlignment="1" applyProtection="1">
      <alignment horizontal="right"/>
      <protection/>
    </xf>
    <xf numFmtId="2" fontId="26" fillId="19" borderId="39" xfId="0" applyNumberFormat="1" applyFont="1" applyFill="1" applyBorder="1" applyAlignment="1" applyProtection="1">
      <alignment horizontal="center" vertical="center"/>
      <protection/>
    </xf>
    <xf numFmtId="2" fontId="26" fillId="0" borderId="39" xfId="0" applyNumberFormat="1" applyFont="1" applyBorder="1" applyAlignment="1" applyProtection="1">
      <alignment horizontal="center" vertical="center"/>
      <protection/>
    </xf>
    <xf numFmtId="2" fontId="26" fillId="0" borderId="39" xfId="0" applyNumberFormat="1" applyFont="1" applyBorder="1" applyAlignment="1" applyProtection="1">
      <alignment horizontal="right" vertical="center"/>
      <protection/>
    </xf>
    <xf numFmtId="2" fontId="55" fillId="60" borderId="39" xfId="0" applyNumberFormat="1" applyFont="1" applyFill="1" applyBorder="1" applyAlignment="1" applyProtection="1">
      <alignment horizontal="center" vertical="center"/>
      <protection/>
    </xf>
    <xf numFmtId="2" fontId="55" fillId="19" borderId="39" xfId="0" applyNumberFormat="1" applyFont="1" applyFill="1" applyBorder="1" applyAlignment="1" applyProtection="1">
      <alignment horizontal="right" vertical="center"/>
      <protection/>
    </xf>
    <xf numFmtId="2" fontId="55" fillId="0" borderId="39" xfId="0" applyNumberFormat="1" applyFont="1" applyBorder="1" applyAlignment="1" applyProtection="1">
      <alignment horizontal="right" vertical="center"/>
      <protection/>
    </xf>
    <xf numFmtId="2" fontId="26" fillId="0" borderId="39" xfId="0" applyNumberFormat="1" applyFont="1" applyBorder="1" applyAlignment="1" applyProtection="1">
      <alignment horizontal="center"/>
      <protection/>
    </xf>
    <xf numFmtId="2" fontId="26" fillId="19" borderId="39" xfId="0" applyNumberFormat="1" applyFont="1" applyFill="1" applyBorder="1" applyAlignment="1" applyProtection="1">
      <alignment horizontal="center"/>
      <protection/>
    </xf>
    <xf numFmtId="2" fontId="26" fillId="19" borderId="39" xfId="0" applyNumberFormat="1" applyFont="1" applyFill="1" applyBorder="1" applyAlignment="1" applyProtection="1">
      <alignment horizontal="right" vertical="center"/>
      <protection/>
    </xf>
    <xf numFmtId="2" fontId="26" fillId="19" borderId="39" xfId="0" applyNumberFormat="1" applyFont="1" applyFill="1" applyBorder="1" applyAlignment="1" applyProtection="1">
      <alignment vertical="center"/>
      <protection/>
    </xf>
    <xf numFmtId="2" fontId="26" fillId="0" borderId="40" xfId="0" applyNumberFormat="1" applyFont="1" applyBorder="1" applyAlignment="1" applyProtection="1">
      <alignment horizontal="right" vertical="center"/>
      <protection/>
    </xf>
    <xf numFmtId="174" fontId="35" fillId="4" borderId="26" xfId="0" applyNumberFormat="1" applyFont="1" applyFill="1" applyBorder="1" applyAlignment="1" applyProtection="1">
      <alignment horizontal="center"/>
      <protection/>
    </xf>
    <xf numFmtId="2" fontId="26" fillId="58" borderId="39" xfId="0" applyNumberFormat="1" applyFont="1" applyFill="1" applyBorder="1" applyAlignment="1" applyProtection="1">
      <alignment horizontal="right" vertical="center"/>
      <protection/>
    </xf>
    <xf numFmtId="2" fontId="26" fillId="59" borderId="39" xfId="0" applyNumberFormat="1" applyFont="1" applyFill="1" applyBorder="1" applyAlignment="1" applyProtection="1">
      <alignment horizontal="right" vertical="center"/>
      <protection/>
    </xf>
    <xf numFmtId="2" fontId="26" fillId="59" borderId="41" xfId="0" applyNumberFormat="1" applyFont="1" applyFill="1" applyBorder="1" applyAlignment="1" applyProtection="1">
      <alignment horizontal="center" vertical="center"/>
      <protection/>
    </xf>
    <xf numFmtId="2" fontId="26" fillId="0" borderId="42" xfId="0" applyNumberFormat="1" applyFont="1" applyBorder="1" applyAlignment="1" applyProtection="1">
      <alignment/>
      <protection/>
    </xf>
    <xf numFmtId="2" fontId="35" fillId="0" borderId="42" xfId="0" applyNumberFormat="1" applyFont="1" applyBorder="1" applyAlignment="1" applyProtection="1">
      <alignment horizontal="center"/>
      <protection/>
    </xf>
    <xf numFmtId="2" fontId="26" fillId="0" borderId="38" xfId="0" applyNumberFormat="1" applyFont="1" applyBorder="1" applyAlignment="1" applyProtection="1">
      <alignment horizontal="right" vertical="center"/>
      <protection/>
    </xf>
    <xf numFmtId="174" fontId="35" fillId="4" borderId="38" xfId="0" applyNumberFormat="1" applyFont="1" applyFill="1" applyBorder="1" applyAlignment="1" applyProtection="1">
      <alignment horizontal="center"/>
      <protection/>
    </xf>
    <xf numFmtId="173" fontId="35" fillId="0" borderId="37" xfId="0" applyNumberFormat="1" applyFont="1" applyBorder="1" applyAlignment="1" applyProtection="1">
      <alignment horizontal="right"/>
      <protection/>
    </xf>
    <xf numFmtId="2" fontId="26" fillId="0" borderId="37" xfId="0" applyNumberFormat="1" applyFont="1" applyBorder="1" applyAlignment="1" applyProtection="1">
      <alignment vertical="center"/>
      <protection/>
    </xf>
    <xf numFmtId="2" fontId="26" fillId="59" borderId="37" xfId="0" applyNumberFormat="1" applyFont="1" applyFill="1" applyBorder="1" applyAlignment="1" applyProtection="1">
      <alignment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5" fillId="60" borderId="0" xfId="0" applyNumberFormat="1" applyFont="1" applyFill="1" applyBorder="1" applyAlignment="1" applyProtection="1">
      <alignment horizontal="center" vertical="center"/>
      <protection/>
    </xf>
    <xf numFmtId="2" fontId="55" fillId="0" borderId="0" xfId="0" applyNumberFormat="1" applyFont="1" applyBorder="1" applyAlignment="1" applyProtection="1">
      <alignment vertical="center"/>
      <protection/>
    </xf>
    <xf numFmtId="2" fontId="55" fillId="19" borderId="0" xfId="0" applyNumberFormat="1" applyFont="1" applyFill="1" applyBorder="1" applyAlignment="1" applyProtection="1">
      <alignment horizontal="right" vertical="center"/>
      <protection/>
    </xf>
    <xf numFmtId="2" fontId="55" fillId="0" borderId="0" xfId="0" applyNumberFormat="1" applyFont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173" fontId="35" fillId="0" borderId="23" xfId="0" applyNumberFormat="1" applyFont="1" applyBorder="1" applyAlignment="1" applyProtection="1">
      <alignment horizontal="center" vertical="center"/>
      <protection/>
    </xf>
    <xf numFmtId="173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34" xfId="0" applyNumberFormat="1" applyFont="1" applyFill="1" applyBorder="1" applyAlignment="1" applyProtection="1">
      <alignment horizontal="center" vertical="center"/>
      <protection/>
    </xf>
    <xf numFmtId="2" fontId="35" fillId="0" borderId="43" xfId="0" applyNumberFormat="1" applyFont="1" applyBorder="1" applyAlignment="1" applyProtection="1">
      <alignment horizontal="center"/>
      <protection/>
    </xf>
    <xf numFmtId="2" fontId="26" fillId="0" borderId="44" xfId="0" applyNumberFormat="1" applyFont="1" applyBorder="1" applyAlignment="1" applyProtection="1">
      <alignment/>
      <protection/>
    </xf>
    <xf numFmtId="2" fontId="26" fillId="19" borderId="45" xfId="0" applyNumberFormat="1" applyFont="1" applyFill="1" applyBorder="1" applyAlignment="1" applyProtection="1">
      <alignment horizontal="right"/>
      <protection/>
    </xf>
    <xf numFmtId="2" fontId="26" fillId="0" borderId="45" xfId="0" applyNumberFormat="1" applyFont="1" applyBorder="1" applyAlignment="1" applyProtection="1">
      <alignment horizontal="right"/>
      <protection/>
    </xf>
    <xf numFmtId="2" fontId="26" fillId="19" borderId="45" xfId="0" applyNumberFormat="1" applyFont="1" applyFill="1" applyBorder="1" applyAlignment="1" applyProtection="1">
      <alignment horizontal="center" vertical="center"/>
      <protection/>
    </xf>
    <xf numFmtId="2" fontId="26" fillId="0" borderId="45" xfId="0" applyNumberFormat="1" applyFont="1" applyBorder="1" applyAlignment="1" applyProtection="1">
      <alignment horizontal="center" vertical="center"/>
      <protection/>
    </xf>
    <xf numFmtId="2" fontId="55" fillId="60" borderId="45" xfId="0" applyNumberFormat="1" applyFont="1" applyFill="1" applyBorder="1" applyAlignment="1" applyProtection="1">
      <alignment horizontal="center" vertical="center"/>
      <protection/>
    </xf>
    <xf numFmtId="2" fontId="55" fillId="0" borderId="45" xfId="0" applyNumberFormat="1" applyFont="1" applyBorder="1" applyAlignment="1" applyProtection="1">
      <alignment horizontal="right"/>
      <protection/>
    </xf>
    <xf numFmtId="2" fontId="55" fillId="19" borderId="45" xfId="0" applyNumberFormat="1" applyFont="1" applyFill="1" applyBorder="1" applyAlignment="1" applyProtection="1">
      <alignment horizontal="right"/>
      <protection/>
    </xf>
    <xf numFmtId="2" fontId="26" fillId="19" borderId="45" xfId="0" applyNumberFormat="1" applyFont="1" applyFill="1" applyBorder="1" applyAlignment="1" applyProtection="1">
      <alignment horizontal="right" vertical="center"/>
      <protection/>
    </xf>
    <xf numFmtId="2" fontId="26" fillId="0" borderId="45" xfId="0" applyNumberFormat="1" applyFont="1" applyBorder="1" applyAlignment="1" applyProtection="1">
      <alignment horizontal="right" vertical="center"/>
      <protection/>
    </xf>
    <xf numFmtId="2" fontId="26" fillId="0" borderId="46" xfId="0" applyNumberFormat="1" applyFont="1" applyBorder="1" applyAlignment="1" applyProtection="1">
      <alignment horizontal="right" vertical="center"/>
      <protection/>
    </xf>
    <xf numFmtId="173" fontId="35" fillId="0" borderId="43" xfId="0" applyNumberFormat="1" applyFont="1" applyBorder="1" applyAlignment="1" applyProtection="1">
      <alignment horizontal="center" vertical="center"/>
      <protection/>
    </xf>
    <xf numFmtId="173" fontId="26" fillId="0" borderId="44" xfId="0" applyNumberFormat="1" applyFont="1" applyBorder="1" applyAlignment="1" applyProtection="1">
      <alignment horizontal="right"/>
      <protection/>
    </xf>
    <xf numFmtId="2" fontId="26" fillId="0" borderId="45" xfId="0" applyNumberFormat="1" applyFont="1" applyFill="1" applyBorder="1" applyAlignment="1" applyProtection="1">
      <alignment vertical="center"/>
      <protection/>
    </xf>
    <xf numFmtId="2" fontId="26" fillId="19" borderId="45" xfId="0" applyNumberFormat="1" applyFont="1" applyFill="1" applyBorder="1" applyAlignment="1" applyProtection="1">
      <alignment vertical="center"/>
      <protection/>
    </xf>
    <xf numFmtId="2" fontId="26" fillId="59" borderId="46" xfId="0" applyNumberFormat="1" applyFont="1" applyFill="1" applyBorder="1" applyAlignment="1" applyProtection="1">
      <alignment horizontal="center" vertical="center"/>
      <protection/>
    </xf>
    <xf numFmtId="2" fontId="35" fillId="0" borderId="23" xfId="0" applyNumberFormat="1" applyFont="1" applyBorder="1" applyAlignment="1" applyProtection="1">
      <alignment horizontal="center"/>
      <protection/>
    </xf>
    <xf numFmtId="0" fontId="35" fillId="4" borderId="47" xfId="0" applyNumberFormat="1" applyFont="1" applyFill="1" applyBorder="1" applyAlignment="1" applyProtection="1">
      <alignment horizontal="center"/>
      <protection/>
    </xf>
    <xf numFmtId="172" fontId="35" fillId="4" borderId="48" xfId="0" applyFont="1" applyFill="1" applyBorder="1" applyAlignment="1" applyProtection="1">
      <alignment horizontal="center"/>
      <protection/>
    </xf>
    <xf numFmtId="2" fontId="26" fillId="61" borderId="39" xfId="0" applyNumberFormat="1" applyFont="1" applyFill="1" applyBorder="1" applyAlignment="1" applyProtection="1">
      <alignment/>
      <protection locked="0"/>
    </xf>
    <xf numFmtId="173" fontId="26" fillId="0" borderId="49" xfId="0" applyNumberFormat="1" applyFont="1" applyBorder="1" applyAlignment="1" applyProtection="1">
      <alignment horizontal="right"/>
      <protection/>
    </xf>
    <xf numFmtId="2" fontId="26" fillId="0" borderId="39" xfId="0" applyNumberFormat="1" applyFont="1" applyBorder="1" applyAlignment="1" applyProtection="1">
      <alignment vertical="center"/>
      <protection/>
    </xf>
    <xf numFmtId="172" fontId="29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34" fillId="0" borderId="0" xfId="0" applyNumberFormat="1" applyFont="1" applyBorder="1" applyAlignment="1">
      <alignment vertical="center"/>
    </xf>
    <xf numFmtId="0" fontId="30" fillId="0" borderId="0" xfId="0" applyNumberFormat="1" applyFont="1" applyBorder="1" applyAlignment="1">
      <alignment/>
    </xf>
    <xf numFmtId="0" fontId="34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172" fontId="31" fillId="0" borderId="0" xfId="149" applyFont="1" applyBorder="1" applyAlignment="1">
      <alignment/>
    </xf>
    <xf numFmtId="2" fontId="26" fillId="61" borderId="37" xfId="0" applyNumberFormat="1" applyFont="1" applyFill="1" applyBorder="1" applyAlignment="1" applyProtection="1">
      <alignment/>
      <protection/>
    </xf>
    <xf numFmtId="2" fontId="55" fillId="0" borderId="37" xfId="0" applyNumberFormat="1" applyFont="1" applyBorder="1" applyAlignment="1" applyProtection="1">
      <alignment/>
      <protection/>
    </xf>
    <xf numFmtId="2" fontId="26" fillId="0" borderId="37" xfId="0" applyNumberFormat="1" applyFont="1" applyBorder="1" applyAlignment="1" applyProtection="1">
      <alignment/>
      <protection/>
    </xf>
    <xf numFmtId="2" fontId="55" fillId="0" borderId="0" xfId="0" applyNumberFormat="1" applyFont="1" applyBorder="1" applyAlignment="1">
      <alignment horizontal="center" vertical="center"/>
    </xf>
    <xf numFmtId="4" fontId="26" fillId="59" borderId="29" xfId="0" applyNumberFormat="1" applyFont="1" applyFill="1" applyBorder="1" applyAlignment="1">
      <alignment horizontal="right"/>
    </xf>
    <xf numFmtId="4" fontId="26" fillId="58" borderId="29" xfId="0" applyNumberFormat="1" applyFont="1" applyFill="1" applyBorder="1" applyAlignment="1">
      <alignment horizontal="right"/>
    </xf>
    <xf numFmtId="175" fontId="26" fillId="59" borderId="29" xfId="0" applyNumberFormat="1" applyFont="1" applyFill="1" applyBorder="1" applyAlignment="1">
      <alignment horizontal="right"/>
    </xf>
    <xf numFmtId="173" fontId="26" fillId="62" borderId="29" xfId="0" applyNumberFormat="1" applyFont="1" applyFill="1" applyBorder="1" applyAlignment="1">
      <alignment horizontal="right"/>
    </xf>
    <xf numFmtId="173" fontId="26" fillId="58" borderId="29" xfId="0" applyNumberFormat="1" applyFont="1" applyFill="1" applyBorder="1" applyAlignment="1">
      <alignment horizontal="right"/>
    </xf>
    <xf numFmtId="2" fontId="26" fillId="0" borderId="37" xfId="0" applyNumberFormat="1" applyFont="1" applyFill="1" applyBorder="1" applyAlignment="1" applyProtection="1">
      <alignment horizontal="right" vertical="center"/>
      <protection/>
    </xf>
    <xf numFmtId="2" fontId="26" fillId="0" borderId="37" xfId="0" applyNumberFormat="1" applyFont="1" applyBorder="1" applyAlignment="1" applyProtection="1">
      <alignment horizontal="right"/>
      <protection/>
    </xf>
    <xf numFmtId="2" fontId="26" fillId="19" borderId="37" xfId="0" applyNumberFormat="1" applyFont="1" applyFill="1" applyBorder="1" applyAlignment="1" applyProtection="1">
      <alignment horizontal="right"/>
      <protection/>
    </xf>
    <xf numFmtId="2" fontId="26" fillId="0" borderId="37" xfId="0" applyNumberFormat="1" applyFont="1" applyFill="1" applyBorder="1" applyAlignment="1" applyProtection="1">
      <alignment vertical="center"/>
      <protection/>
    </xf>
    <xf numFmtId="2" fontId="26" fillId="59" borderId="37" xfId="0" applyNumberFormat="1" applyFont="1" applyFill="1" applyBorder="1" applyAlignment="1" applyProtection="1">
      <alignment horizontal="center" vertical="center"/>
      <protection/>
    </xf>
    <xf numFmtId="2" fontId="23" fillId="0" borderId="0" xfId="0" applyNumberFormat="1" applyFont="1" applyBorder="1" applyAlignment="1">
      <alignment/>
    </xf>
    <xf numFmtId="2" fontId="33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32" fillId="0" borderId="0" xfId="0" applyNumberFormat="1" applyFont="1" applyBorder="1" applyAlignment="1">
      <alignment horizontal="left"/>
    </xf>
    <xf numFmtId="2" fontId="32" fillId="0" borderId="0" xfId="0" applyNumberFormat="1" applyFont="1" applyBorder="1" applyAlignment="1">
      <alignment horizontal="left" vertical="center"/>
    </xf>
    <xf numFmtId="2" fontId="55" fillId="60" borderId="37" xfId="0" applyNumberFormat="1" applyFont="1" applyFill="1" applyBorder="1" applyAlignment="1" applyProtection="1">
      <alignment horizontal="right" vertical="center"/>
      <protection/>
    </xf>
    <xf numFmtId="2" fontId="26" fillId="61" borderId="37" xfId="0" applyNumberFormat="1" applyFont="1" applyFill="1" applyBorder="1" applyAlignment="1" applyProtection="1">
      <alignment horizontal="right"/>
      <protection/>
    </xf>
    <xf numFmtId="2" fontId="55" fillId="0" borderId="37" xfId="0" applyNumberFormat="1" applyFont="1" applyBorder="1" applyAlignment="1" applyProtection="1">
      <alignment horizontal="right"/>
      <protection/>
    </xf>
    <xf numFmtId="2" fontId="55" fillId="0" borderId="39" xfId="0" applyNumberFormat="1" applyFont="1" applyBorder="1" applyAlignment="1" applyProtection="1">
      <alignment/>
      <protection/>
    </xf>
    <xf numFmtId="2" fontId="26" fillId="59" borderId="37" xfId="0" applyNumberFormat="1" applyFont="1" applyFill="1" applyBorder="1" applyAlignment="1" applyProtection="1">
      <alignment horizontal="right"/>
      <protection/>
    </xf>
    <xf numFmtId="2" fontId="26" fillId="58" borderId="37" xfId="0" applyNumberFormat="1" applyFont="1" applyFill="1" applyBorder="1" applyAlignment="1" applyProtection="1">
      <alignment horizontal="right"/>
      <protection/>
    </xf>
    <xf numFmtId="2" fontId="26" fillId="59" borderId="48" xfId="0" applyNumberFormat="1" applyFont="1" applyFill="1" applyBorder="1" applyAlignment="1" applyProtection="1">
      <alignment horizontal="right"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2" fontId="26" fillId="61" borderId="37" xfId="0" applyNumberFormat="1" applyFont="1" applyFill="1" applyBorder="1" applyAlignment="1" applyProtection="1">
      <alignment horizontal="right" vertical="center"/>
      <protection/>
    </xf>
    <xf numFmtId="2" fontId="26" fillId="58" borderId="39" xfId="0" applyNumberFormat="1" applyFont="1" applyFill="1" applyBorder="1" applyAlignment="1" applyProtection="1">
      <alignment horizontal="right"/>
      <protection/>
    </xf>
    <xf numFmtId="2" fontId="26" fillId="58" borderId="39" xfId="0" applyNumberFormat="1" applyFont="1" applyFill="1" applyBorder="1" applyAlignment="1" applyProtection="1">
      <alignment horizontal="center"/>
      <protection/>
    </xf>
    <xf numFmtId="2" fontId="26" fillId="59" borderId="39" xfId="0" applyNumberFormat="1" applyFont="1" applyFill="1" applyBorder="1" applyAlignment="1" applyProtection="1">
      <alignment horizontal="center"/>
      <protection/>
    </xf>
    <xf numFmtId="0" fontId="34" fillId="0" borderId="0" xfId="0" applyNumberFormat="1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172" fontId="31" fillId="0" borderId="0" xfId="149" applyFont="1" applyBorder="1" applyAlignment="1">
      <alignment horizontal="center"/>
    </xf>
    <xf numFmtId="2" fontId="31" fillId="0" borderId="0" xfId="149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4" borderId="30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3" xfId="0" applyFont="1" applyBorder="1" applyAlignment="1" applyProtection="1">
      <alignment horizontal="center" vertical="center" wrapText="1"/>
      <protection/>
    </xf>
    <xf numFmtId="172" fontId="35" fillId="0" borderId="43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35" xfId="0" applyFont="1" applyFill="1" applyBorder="1" applyAlignment="1" applyProtection="1">
      <alignment horizontal="center" vertical="center"/>
      <protection/>
    </xf>
    <xf numFmtId="172" fontId="35" fillId="4" borderId="34" xfId="0" applyFont="1" applyFill="1" applyBorder="1" applyAlignment="1" applyProtection="1">
      <alignment horizontal="center" vertical="center"/>
      <protection/>
    </xf>
    <xf numFmtId="172" fontId="35" fillId="4" borderId="36" xfId="0" applyFont="1" applyFill="1" applyBorder="1" applyAlignment="1" applyProtection="1">
      <alignment horizontal="center" vertical="center"/>
      <protection/>
    </xf>
  </cellXfs>
  <cellStyles count="183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Incorrecto" xfId="151"/>
    <cellStyle name="Incorrecto 2" xfId="152"/>
    <cellStyle name="Incorrecto 3" xfId="153"/>
    <cellStyle name="Comma" xfId="154"/>
    <cellStyle name="Comma [0]" xfId="155"/>
    <cellStyle name="Currency" xfId="156"/>
    <cellStyle name="Currency [0]" xfId="157"/>
    <cellStyle name="Neutral" xfId="158"/>
    <cellStyle name="Neutral 2" xfId="159"/>
    <cellStyle name="Neutral 3" xfId="160"/>
    <cellStyle name="No-definido" xfId="161"/>
    <cellStyle name="Normal 2" xfId="162"/>
    <cellStyle name="Normal 3" xfId="163"/>
    <cellStyle name="Normal 4" xfId="164"/>
    <cellStyle name="Normal 5" xfId="165"/>
    <cellStyle name="Normal 6" xfId="166"/>
    <cellStyle name="Normal 7" xfId="167"/>
    <cellStyle name="Notas" xfId="168"/>
    <cellStyle name="Notas 2" xfId="169"/>
    <cellStyle name="Notas 3" xfId="170"/>
    <cellStyle name="Notas 4" xfId="171"/>
    <cellStyle name="Percent" xfId="172"/>
    <cellStyle name="Salida" xfId="173"/>
    <cellStyle name="Salida 2" xfId="174"/>
    <cellStyle name="Salida 3" xfId="175"/>
    <cellStyle name="Salida 4" xfId="176"/>
    <cellStyle name="Texto de advertencia" xfId="177"/>
    <cellStyle name="Texto de advertencia 2" xfId="178"/>
    <cellStyle name="Texto de advertencia 3" xfId="179"/>
    <cellStyle name="Texto explicativo" xfId="180"/>
    <cellStyle name="Texto explicativo 2" xfId="181"/>
    <cellStyle name="Texto explicativo 3" xfId="182"/>
    <cellStyle name="Título" xfId="183"/>
    <cellStyle name="Título 1 2" xfId="184"/>
    <cellStyle name="Título 1 3" xfId="185"/>
    <cellStyle name="Título 2" xfId="186"/>
    <cellStyle name="Título 2 2" xfId="187"/>
    <cellStyle name="Título 2 3" xfId="188"/>
    <cellStyle name="Título 3" xfId="189"/>
    <cellStyle name="Título 3 2" xfId="190"/>
    <cellStyle name="Título 3 3" xfId="191"/>
    <cellStyle name="Título 4" xfId="192"/>
    <cellStyle name="Título 5" xfId="193"/>
    <cellStyle name="Total" xfId="194"/>
    <cellStyle name="Total 2" xfId="195"/>
    <cellStyle name="Total 3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7.542968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128"/>
      <c r="B10" s="128"/>
      <c r="C10" s="128"/>
      <c r="D10" s="237"/>
      <c r="E10" s="128"/>
      <c r="F10" s="128"/>
      <c r="G10" s="128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127"/>
      <c r="B13" s="127"/>
      <c r="C13" s="127"/>
      <c r="D13" s="241"/>
      <c r="E13" s="127"/>
      <c r="F13" s="127"/>
      <c r="G13" s="127"/>
      <c r="H13" s="1"/>
    </row>
    <row r="14" spans="2:8" ht="18">
      <c r="B14" s="1"/>
      <c r="C14" s="1"/>
      <c r="D14" s="240"/>
      <c r="E14" s="1"/>
      <c r="F14" s="1"/>
      <c r="G14" s="1"/>
      <c r="H14" s="1"/>
    </row>
    <row r="15" spans="2:8" ht="18">
      <c r="B15" s="1"/>
      <c r="C15" s="1"/>
      <c r="D15" s="240"/>
      <c r="E15" s="1"/>
      <c r="F15" s="1"/>
      <c r="G15" s="1"/>
      <c r="H15" s="1"/>
    </row>
    <row r="16" spans="2:8" ht="18">
      <c r="B16" s="1"/>
      <c r="C16" s="1"/>
      <c r="D16" s="240"/>
      <c r="E16" s="1"/>
      <c r="F16" s="1"/>
      <c r="G16" s="1"/>
      <c r="H16" s="1"/>
    </row>
    <row r="17" spans="2:12" ht="18">
      <c r="B17" s="1"/>
      <c r="C17" s="1"/>
      <c r="D17" s="240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240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240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240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240"/>
      <c r="E21" s="1"/>
      <c r="F21" s="1"/>
      <c r="G21" s="1"/>
      <c r="H21" s="1"/>
      <c r="I21" s="1"/>
      <c r="J21" s="1"/>
      <c r="K21" s="1"/>
      <c r="L21" s="1"/>
    </row>
    <row r="22" spans="2:12" ht="18">
      <c r="B22" s="1"/>
      <c r="C22" s="1"/>
      <c r="D22" s="240"/>
      <c r="E22" s="1"/>
      <c r="F22" s="1"/>
      <c r="G22" s="1"/>
      <c r="H22" s="1"/>
      <c r="I22" s="1"/>
      <c r="J22" s="1"/>
      <c r="K22" s="1"/>
      <c r="L22" s="1"/>
    </row>
    <row r="23" spans="2:12" ht="18">
      <c r="B23" s="2"/>
      <c r="C23" s="2"/>
      <c r="D23" s="242" t="s">
        <v>59</v>
      </c>
      <c r="E23" s="2"/>
      <c r="F23" s="2"/>
      <c r="G23" s="2"/>
      <c r="H23" s="1"/>
      <c r="I23" s="1"/>
      <c r="J23" s="1"/>
      <c r="K23" s="1"/>
      <c r="L23" s="1"/>
    </row>
    <row r="24" spans="1:12" ht="18">
      <c r="A24" s="1"/>
      <c r="B24" s="1"/>
      <c r="C24" s="1"/>
      <c r="D24" s="243" t="s">
        <v>80</v>
      </c>
      <c r="E24" s="1"/>
      <c r="F24" s="1"/>
      <c r="G24" s="1"/>
      <c r="H24" s="1"/>
      <c r="I24" s="1"/>
      <c r="J24" s="1"/>
      <c r="K24" s="1"/>
      <c r="L24" s="1"/>
    </row>
    <row r="25" spans="1:12" ht="18">
      <c r="A25" s="8"/>
      <c r="B25" s="8"/>
      <c r="C25" s="8"/>
      <c r="D25" s="240"/>
      <c r="E25" s="8"/>
      <c r="F25" s="8"/>
      <c r="G25" s="8"/>
      <c r="H25" s="8"/>
      <c r="I25" s="8"/>
      <c r="J25" s="8"/>
      <c r="K25" s="8"/>
      <c r="L25" s="8"/>
    </row>
    <row r="26" spans="2:12" ht="18">
      <c r="B26" s="1"/>
      <c r="C26" s="1"/>
      <c r="D26" s="240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240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9"/>
      <c r="B30" s="9"/>
      <c r="C30" s="9"/>
      <c r="D30" s="9"/>
      <c r="E30" s="9"/>
      <c r="F30" s="9"/>
      <c r="G30" s="9"/>
      <c r="H30" s="1"/>
    </row>
    <row r="31" spans="2:8" ht="18">
      <c r="B31" s="10"/>
      <c r="C31" s="10"/>
      <c r="D31" s="10"/>
      <c r="E31" s="10"/>
      <c r="F31" s="10"/>
      <c r="G31" s="10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1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7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D23" sqref="D23"/>
    </sheetView>
  </sheetViews>
  <sheetFormatPr defaultColWidth="10.90625" defaultRowHeight="18"/>
  <cols>
    <col min="1" max="1" width="8.72265625" style="12" customWidth="1"/>
    <col min="2" max="2" width="7.99609375" style="12" customWidth="1"/>
    <col min="3" max="3" width="11.54296875" style="12" customWidth="1"/>
    <col min="4" max="6" width="10.90625" style="12" customWidth="1"/>
    <col min="7" max="7" width="7.54296875" style="12" customWidth="1"/>
    <col min="8" max="16384" width="10.90625" style="12" customWidth="1"/>
  </cols>
  <sheetData>
    <row r="4" spans="6:8" ht="18">
      <c r="F4" s="215"/>
      <c r="G4" s="215"/>
      <c r="H4" s="215"/>
    </row>
    <row r="5" spans="1:8" ht="18">
      <c r="A5" s="215"/>
      <c r="B5" s="215"/>
      <c r="C5" s="215"/>
      <c r="D5" s="215"/>
      <c r="E5" s="215"/>
      <c r="F5" s="215"/>
      <c r="G5" s="215"/>
      <c r="H5" s="215"/>
    </row>
    <row r="6" spans="1:8" ht="18">
      <c r="A6" s="215"/>
      <c r="B6" s="215"/>
      <c r="C6" s="215"/>
      <c r="D6" s="215"/>
      <c r="E6" s="215"/>
      <c r="F6" s="215"/>
      <c r="G6" s="215"/>
      <c r="H6" s="215"/>
    </row>
    <row r="7" spans="1:8" ht="18">
      <c r="A7" s="215"/>
      <c r="B7" s="215"/>
      <c r="C7" s="215"/>
      <c r="D7" s="215"/>
      <c r="E7" s="215"/>
      <c r="F7" s="215"/>
      <c r="G7" s="215"/>
      <c r="H7" s="215"/>
    </row>
    <row r="8" spans="1:8" ht="18">
      <c r="A8" s="215"/>
      <c r="B8" s="215"/>
      <c r="C8" s="215"/>
      <c r="D8" s="215"/>
      <c r="E8" s="215"/>
      <c r="F8" s="215"/>
      <c r="G8" s="215"/>
      <c r="H8" s="215"/>
    </row>
    <row r="9" spans="1:8" ht="18">
      <c r="A9" s="215"/>
      <c r="B9" s="215"/>
      <c r="C9" s="215"/>
      <c r="D9" s="215"/>
      <c r="E9" s="215"/>
      <c r="F9" s="215"/>
      <c r="G9" s="215"/>
      <c r="H9" s="215"/>
    </row>
    <row r="10" spans="1:8" ht="18">
      <c r="A10" s="258" t="s">
        <v>54</v>
      </c>
      <c r="B10" s="258"/>
      <c r="C10" s="258"/>
      <c r="D10" s="259"/>
      <c r="E10" s="258"/>
      <c r="F10" s="258"/>
      <c r="G10" s="216"/>
      <c r="H10" s="215"/>
    </row>
    <row r="11" spans="1:8" ht="18">
      <c r="A11" s="260" t="s">
        <v>56</v>
      </c>
      <c r="B11" s="260"/>
      <c r="C11" s="260"/>
      <c r="D11" s="260"/>
      <c r="E11" s="260"/>
      <c r="F11" s="260"/>
      <c r="G11" s="220"/>
      <c r="H11" s="215"/>
    </row>
    <row r="12" spans="1:8" ht="18">
      <c r="A12" s="217"/>
      <c r="B12" s="217"/>
      <c r="C12" s="217"/>
      <c r="D12" s="217"/>
      <c r="E12" s="217"/>
      <c r="F12" s="217"/>
      <c r="G12" s="217"/>
      <c r="H12" s="215"/>
    </row>
    <row r="13" spans="1:8" ht="18">
      <c r="A13" s="261" t="s">
        <v>50</v>
      </c>
      <c r="B13" s="261"/>
      <c r="C13" s="261"/>
      <c r="D13" s="262"/>
      <c r="E13" s="261"/>
      <c r="F13" s="261"/>
      <c r="G13" s="218"/>
      <c r="H13" s="215"/>
    </row>
    <row r="14" spans="1:8" ht="18">
      <c r="A14" s="267" t="s">
        <v>51</v>
      </c>
      <c r="B14" s="267"/>
      <c r="C14" s="267"/>
      <c r="D14" s="268"/>
      <c r="E14" s="267"/>
      <c r="F14" s="267"/>
      <c r="G14" s="221"/>
      <c r="H14" s="215"/>
    </row>
    <row r="15" spans="1:8" ht="18">
      <c r="A15" s="217"/>
      <c r="B15" s="219"/>
      <c r="C15" s="219"/>
      <c r="D15" s="238"/>
      <c r="E15" s="219"/>
      <c r="F15" s="219"/>
      <c r="G15" s="219"/>
      <c r="H15" s="215"/>
    </row>
    <row r="16" spans="1:8" ht="18">
      <c r="A16" s="217"/>
      <c r="B16" s="219"/>
      <c r="C16" s="219"/>
      <c r="D16" s="238"/>
      <c r="E16" s="219"/>
      <c r="F16" s="219"/>
      <c r="G16" s="219"/>
      <c r="H16" s="215"/>
    </row>
    <row r="17" spans="1:12" ht="18">
      <c r="A17" s="217"/>
      <c r="B17" s="219"/>
      <c r="C17" s="219"/>
      <c r="D17" s="238"/>
      <c r="E17" s="219"/>
      <c r="F17" s="219"/>
      <c r="G17" s="219"/>
      <c r="H17" s="219"/>
      <c r="I17" s="219"/>
      <c r="J17" s="215"/>
      <c r="K17" s="215"/>
      <c r="L17" s="215"/>
    </row>
    <row r="18" spans="1:12" ht="18">
      <c r="A18" s="267" t="s">
        <v>71</v>
      </c>
      <c r="B18" s="267"/>
      <c r="C18" s="267"/>
      <c r="D18" s="268"/>
      <c r="E18" s="267"/>
      <c r="F18" s="267"/>
      <c r="G18" s="221"/>
      <c r="H18" s="215"/>
      <c r="I18" s="215"/>
      <c r="J18" s="215"/>
      <c r="K18" s="215"/>
      <c r="L18" s="215"/>
    </row>
    <row r="19" spans="1:12" ht="18">
      <c r="A19" s="261" t="s">
        <v>72</v>
      </c>
      <c r="B19" s="261"/>
      <c r="C19" s="261"/>
      <c r="D19" s="262"/>
      <c r="E19" s="261"/>
      <c r="F19" s="261"/>
      <c r="G19" s="218"/>
      <c r="H19" s="215"/>
      <c r="I19" s="215"/>
      <c r="J19" s="215"/>
      <c r="K19" s="215"/>
      <c r="L19" s="215"/>
    </row>
    <row r="20" spans="1:12" ht="18">
      <c r="A20" s="217"/>
      <c r="B20" s="219"/>
      <c r="C20" s="219"/>
      <c r="D20" s="238"/>
      <c r="E20" s="219"/>
      <c r="F20" s="219"/>
      <c r="G20" s="219"/>
      <c r="H20" s="215"/>
      <c r="I20" s="215"/>
      <c r="J20" s="215"/>
      <c r="K20" s="215"/>
      <c r="L20" s="215"/>
    </row>
    <row r="21" spans="1:12" ht="18">
      <c r="A21" s="217"/>
      <c r="B21" s="219"/>
      <c r="C21" s="219"/>
      <c r="D21" s="238"/>
      <c r="E21" s="219"/>
      <c r="F21" s="219"/>
      <c r="G21" s="219"/>
      <c r="H21" s="215"/>
      <c r="I21" s="215"/>
      <c r="J21" s="215"/>
      <c r="K21" s="215"/>
      <c r="L21" s="215"/>
    </row>
    <row r="22" spans="1:12" ht="18">
      <c r="A22" s="267" t="s">
        <v>52</v>
      </c>
      <c r="B22" s="267"/>
      <c r="C22" s="267"/>
      <c r="D22" s="268"/>
      <c r="E22" s="267"/>
      <c r="F22" s="267"/>
      <c r="G22" s="221"/>
      <c r="H22" s="215"/>
      <c r="I22" s="215"/>
      <c r="J22" s="215"/>
      <c r="K22" s="215"/>
      <c r="L22" s="215"/>
    </row>
    <row r="23" spans="1:12" ht="18">
      <c r="A23" s="217"/>
      <c r="B23" s="217"/>
      <c r="C23" s="217"/>
      <c r="D23" s="239"/>
      <c r="E23" s="217"/>
      <c r="F23" s="217"/>
      <c r="G23" s="217"/>
      <c r="H23" s="215"/>
      <c r="I23" s="215"/>
      <c r="J23" s="215"/>
      <c r="K23" s="215"/>
      <c r="L23" s="215"/>
    </row>
    <row r="24" spans="1:12" ht="18">
      <c r="A24" s="263" t="s">
        <v>0</v>
      </c>
      <c r="B24" s="263"/>
      <c r="C24" s="263"/>
      <c r="D24" s="264"/>
      <c r="E24" s="263"/>
      <c r="F24" s="263"/>
      <c r="G24" s="222"/>
      <c r="H24" s="215"/>
      <c r="I24" s="215"/>
      <c r="J24" s="215"/>
      <c r="K24" s="215"/>
      <c r="L24" s="215"/>
    </row>
    <row r="25" spans="1:12" ht="18">
      <c r="A25" s="215"/>
      <c r="B25" s="215"/>
      <c r="C25" s="215"/>
      <c r="D25" s="240"/>
      <c r="E25" s="215"/>
      <c r="F25" s="215"/>
      <c r="G25" s="215"/>
      <c r="H25" s="215"/>
      <c r="I25" s="215"/>
      <c r="J25" s="215"/>
      <c r="K25" s="215"/>
      <c r="L25" s="215"/>
    </row>
    <row r="26" spans="1:12" ht="18">
      <c r="A26" s="215"/>
      <c r="B26" s="215"/>
      <c r="C26" s="215"/>
      <c r="D26" s="240"/>
      <c r="E26" s="215"/>
      <c r="F26" s="215"/>
      <c r="G26" s="215"/>
      <c r="H26" s="215"/>
      <c r="I26" s="215"/>
      <c r="J26" s="215"/>
      <c r="K26" s="215"/>
      <c r="L26" s="215"/>
    </row>
    <row r="27" spans="1:8" ht="18">
      <c r="A27" s="215"/>
      <c r="B27" s="215"/>
      <c r="C27" s="215"/>
      <c r="D27" s="240"/>
      <c r="E27" s="215"/>
      <c r="F27" s="215"/>
      <c r="G27" s="215"/>
      <c r="H27" s="215"/>
    </row>
    <row r="28" spans="1:8" ht="18">
      <c r="A28" s="215"/>
      <c r="B28" s="215"/>
      <c r="C28" s="215"/>
      <c r="D28" s="215"/>
      <c r="E28" s="215"/>
      <c r="F28" s="215"/>
      <c r="G28" s="215"/>
      <c r="H28" s="215"/>
    </row>
    <row r="29" spans="1:8" ht="18">
      <c r="A29" s="215"/>
      <c r="B29" s="215"/>
      <c r="C29" s="215"/>
      <c r="D29" s="215"/>
      <c r="E29" s="215"/>
      <c r="F29" s="215"/>
      <c r="G29" s="215"/>
      <c r="H29" s="215"/>
    </row>
    <row r="30" spans="1:8" ht="18">
      <c r="A30" s="215"/>
      <c r="B30" s="215"/>
      <c r="C30" s="215"/>
      <c r="D30" s="215"/>
      <c r="E30" s="215"/>
      <c r="F30" s="215"/>
      <c r="G30" s="215"/>
      <c r="H30" s="215"/>
    </row>
    <row r="31" spans="1:8" ht="18">
      <c r="A31" s="215"/>
      <c r="B31" s="215"/>
      <c r="C31" s="215"/>
      <c r="D31" s="215"/>
      <c r="E31" s="215"/>
      <c r="F31" s="215"/>
      <c r="G31" s="215"/>
      <c r="H31" s="215"/>
    </row>
    <row r="36" spans="2:4" ht="18">
      <c r="B36" s="265" t="s">
        <v>55</v>
      </c>
      <c r="C36" s="265"/>
      <c r="D36" s="265"/>
    </row>
    <row r="37" spans="2:4" ht="18">
      <c r="B37" s="265" t="s">
        <v>65</v>
      </c>
      <c r="C37" s="265"/>
      <c r="D37" s="14"/>
    </row>
    <row r="38" spans="2:4" ht="18">
      <c r="B38" s="265" t="s">
        <v>66</v>
      </c>
      <c r="C38" s="265"/>
      <c r="D38" s="14"/>
    </row>
    <row r="39" spans="2:4" ht="18">
      <c r="B39" s="266" t="s">
        <v>53</v>
      </c>
      <c r="C39" s="266"/>
      <c r="D39" s="14"/>
    </row>
  </sheetData>
  <sheetProtection/>
  <mergeCells count="12">
    <mergeCell ref="B39:C39"/>
    <mergeCell ref="A14:F14"/>
    <mergeCell ref="A18:F18"/>
    <mergeCell ref="A19:F19"/>
    <mergeCell ref="A22:F22"/>
    <mergeCell ref="B36:D36"/>
    <mergeCell ref="A10:F10"/>
    <mergeCell ref="A11:F11"/>
    <mergeCell ref="A13:F13"/>
    <mergeCell ref="A24:F24"/>
    <mergeCell ref="B37:C37"/>
    <mergeCell ref="B38:C38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9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39.99609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54296875" style="3" customWidth="1"/>
    <col min="8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69" t="s">
        <v>1</v>
      </c>
      <c r="B1" s="18" t="s">
        <v>2</v>
      </c>
      <c r="C1" s="18"/>
      <c r="D1" s="18"/>
      <c r="E1" s="18"/>
      <c r="F1" s="18"/>
      <c r="G1" s="18"/>
      <c r="H1" s="18"/>
      <c r="I1" s="18"/>
      <c r="J1" s="18"/>
      <c r="K1" s="18"/>
      <c r="L1" s="54"/>
    </row>
    <row r="2" spans="1:15" ht="15.75" customHeight="1">
      <c r="A2" s="269"/>
      <c r="B2" s="270" t="s">
        <v>79</v>
      </c>
      <c r="C2" s="270"/>
      <c r="D2" s="270"/>
      <c r="E2" s="270"/>
      <c r="F2" s="270"/>
      <c r="G2" s="271" t="s">
        <v>3</v>
      </c>
      <c r="H2" s="271"/>
      <c r="I2" s="271"/>
      <c r="J2" s="271" t="s">
        <v>4</v>
      </c>
      <c r="K2" s="271"/>
      <c r="L2" s="271"/>
      <c r="M2" s="4"/>
      <c r="N2" s="4"/>
      <c r="O2" s="4"/>
    </row>
    <row r="3" spans="1:15" ht="15.75">
      <c r="A3" s="269"/>
      <c r="B3" s="55" t="s">
        <v>5</v>
      </c>
      <c r="C3" s="56" t="s">
        <v>6</v>
      </c>
      <c r="D3" s="56" t="s">
        <v>7</v>
      </c>
      <c r="E3" s="56" t="s">
        <v>8</v>
      </c>
      <c r="F3" s="56" t="s">
        <v>9</v>
      </c>
      <c r="G3" s="271"/>
      <c r="H3" s="271"/>
      <c r="I3" s="271"/>
      <c r="J3" s="272" t="s">
        <v>78</v>
      </c>
      <c r="K3" s="272"/>
      <c r="L3" s="272"/>
      <c r="M3" s="4"/>
      <c r="N3" s="4"/>
      <c r="O3" s="4"/>
    </row>
    <row r="4" spans="1:15" ht="15.75">
      <c r="A4" s="269"/>
      <c r="B4" s="108">
        <v>25</v>
      </c>
      <c r="C4" s="107">
        <v>26</v>
      </c>
      <c r="D4" s="107">
        <v>27</v>
      </c>
      <c r="E4" s="107">
        <v>28</v>
      </c>
      <c r="F4" s="209">
        <v>29</v>
      </c>
      <c r="G4" s="208" t="s">
        <v>60</v>
      </c>
      <c r="H4" s="191" t="s">
        <v>61</v>
      </c>
      <c r="I4" s="25" t="s">
        <v>73</v>
      </c>
      <c r="J4" s="27">
        <v>2013</v>
      </c>
      <c r="K4" s="27">
        <v>2014</v>
      </c>
      <c r="L4" s="25" t="s">
        <v>10</v>
      </c>
      <c r="M4" s="4"/>
      <c r="N4" s="4"/>
      <c r="O4" s="4"/>
    </row>
    <row r="5" spans="1:15" ht="15" customHeight="1">
      <c r="A5" s="90" t="s">
        <v>11</v>
      </c>
      <c r="B5" s="148"/>
      <c r="C5" s="166"/>
      <c r="D5" s="166"/>
      <c r="E5" s="166"/>
      <c r="F5" s="167"/>
      <c r="G5" s="173"/>
      <c r="H5" s="192"/>
      <c r="I5" s="57"/>
      <c r="J5" s="58"/>
      <c r="K5" s="59"/>
      <c r="L5" s="57"/>
      <c r="M5" s="4"/>
      <c r="N5" s="4"/>
      <c r="O5" s="4"/>
    </row>
    <row r="6" spans="1:15" ht="15">
      <c r="A6" s="70" t="s">
        <v>12</v>
      </c>
      <c r="B6" s="254">
        <v>305</v>
      </c>
      <c r="C6" s="140">
        <v>305</v>
      </c>
      <c r="D6" s="140">
        <v>305</v>
      </c>
      <c r="E6" s="140">
        <v>305</v>
      </c>
      <c r="F6" s="140">
        <v>295</v>
      </c>
      <c r="G6" s="174">
        <v>305</v>
      </c>
      <c r="H6" s="193">
        <f>AVERAGE(B6:F6)</f>
        <v>303</v>
      </c>
      <c r="I6" s="97">
        <f>(H6/G6-1)*100</f>
        <v>-0.6557377049180357</v>
      </c>
      <c r="J6" s="61">
        <v>310</v>
      </c>
      <c r="K6" s="62">
        <v>337.73</v>
      </c>
      <c r="L6" s="97">
        <f>(K6/J6-1)*100</f>
        <v>8.94516129032259</v>
      </c>
      <c r="M6" s="4"/>
      <c r="N6" s="4"/>
      <c r="O6" s="4"/>
    </row>
    <row r="7" spans="1:15" ht="15">
      <c r="A7" s="91" t="s">
        <v>58</v>
      </c>
      <c r="B7" s="135">
        <v>292</v>
      </c>
      <c r="C7" s="135">
        <v>292</v>
      </c>
      <c r="D7" s="135">
        <v>292</v>
      </c>
      <c r="E7" s="135">
        <v>292</v>
      </c>
      <c r="F7" s="135">
        <v>283</v>
      </c>
      <c r="G7" s="175">
        <v>292</v>
      </c>
      <c r="H7" s="194">
        <f>AVERAGE(B7:F7)</f>
        <v>290.2</v>
      </c>
      <c r="I7" s="100">
        <f>(H7/G7-1)*100</f>
        <v>-0.6164383561643838</v>
      </c>
      <c r="J7" s="64">
        <v>297</v>
      </c>
      <c r="K7" s="64">
        <v>323.95</v>
      </c>
      <c r="L7" s="100">
        <f>(K7/J7-1)*100</f>
        <v>9.07407407407408</v>
      </c>
      <c r="M7" s="4"/>
      <c r="N7" s="4"/>
      <c r="O7" s="4"/>
    </row>
    <row r="8" spans="1:15" ht="15.75">
      <c r="A8" s="92" t="s">
        <v>13</v>
      </c>
      <c r="B8" s="151"/>
      <c r="C8" s="133"/>
      <c r="D8" s="133"/>
      <c r="E8" s="133"/>
      <c r="F8" s="140"/>
      <c r="G8" s="176"/>
      <c r="H8" s="195"/>
      <c r="I8" s="65"/>
      <c r="J8" s="66"/>
      <c r="K8" s="67"/>
      <c r="L8" s="36"/>
      <c r="M8" s="4"/>
      <c r="N8" s="4"/>
      <c r="O8" s="4"/>
    </row>
    <row r="9" spans="1:15" ht="15">
      <c r="A9" s="91" t="s">
        <v>14</v>
      </c>
      <c r="B9" s="152" t="s">
        <v>74</v>
      </c>
      <c r="C9" s="152"/>
      <c r="D9" s="152"/>
      <c r="E9" s="134"/>
      <c r="F9" s="135"/>
      <c r="G9" s="177" t="s">
        <v>74</v>
      </c>
      <c r="H9" s="196" t="s">
        <v>74</v>
      </c>
      <c r="I9" s="68" t="s">
        <v>74</v>
      </c>
      <c r="J9" s="63" t="s">
        <v>74</v>
      </c>
      <c r="K9" s="69" t="s">
        <v>74</v>
      </c>
      <c r="L9" s="125"/>
      <c r="M9" s="4"/>
      <c r="N9" s="4"/>
      <c r="O9" s="4"/>
    </row>
    <row r="10" spans="1:15" ht="15">
      <c r="A10" s="129" t="s">
        <v>15</v>
      </c>
      <c r="B10" s="211">
        <v>247.1</v>
      </c>
      <c r="C10" s="223">
        <v>246.74</v>
      </c>
      <c r="D10" s="223">
        <v>248.85</v>
      </c>
      <c r="E10" s="223">
        <v>252.25</v>
      </c>
      <c r="F10" s="245">
        <v>254.82</v>
      </c>
      <c r="G10" s="178">
        <v>248.112</v>
      </c>
      <c r="H10" s="193">
        <f>AVERAGE(B10:F10)</f>
        <v>249.952</v>
      </c>
      <c r="I10" s="97">
        <f>(H10/G10-1)*100</f>
        <v>0.7416005674856452</v>
      </c>
      <c r="J10" s="61">
        <v>267.98</v>
      </c>
      <c r="K10" s="62">
        <v>236.28</v>
      </c>
      <c r="L10" s="97">
        <f>(K10/J10-1)*100</f>
        <v>-11.82924098813345</v>
      </c>
      <c r="M10" s="4"/>
      <c r="N10" s="4"/>
      <c r="O10" s="4"/>
    </row>
    <row r="11" spans="1:15" ht="15">
      <c r="A11" s="71" t="s">
        <v>16</v>
      </c>
      <c r="B11" s="153">
        <v>280.26</v>
      </c>
      <c r="C11" s="135">
        <v>279.62</v>
      </c>
      <c r="D11" s="135">
        <v>282.19</v>
      </c>
      <c r="E11" s="135">
        <v>284.77</v>
      </c>
      <c r="F11" s="135">
        <v>287.61</v>
      </c>
      <c r="G11" s="175">
        <v>281.938</v>
      </c>
      <c r="H11" s="194">
        <f>AVERAGE(B11:F11)</f>
        <v>282.89</v>
      </c>
      <c r="I11" s="100">
        <f>(H11/G11-1)*100</f>
        <v>0.3376628904227186</v>
      </c>
      <c r="J11" s="72">
        <v>313.66</v>
      </c>
      <c r="K11" s="73">
        <v>293.05</v>
      </c>
      <c r="L11" s="100">
        <f>(K11/J11-1)*100</f>
        <v>-6.570809156411405</v>
      </c>
      <c r="M11" s="4"/>
      <c r="N11" s="4"/>
      <c r="O11" s="4"/>
    </row>
    <row r="12" spans="1:15" ht="15">
      <c r="A12" s="109" t="s">
        <v>68</v>
      </c>
      <c r="B12" s="154" t="s">
        <v>75</v>
      </c>
      <c r="C12" s="154"/>
      <c r="D12" s="154"/>
      <c r="E12" s="136"/>
      <c r="F12" s="244"/>
      <c r="G12" s="179"/>
      <c r="H12" s="197"/>
      <c r="I12" s="110"/>
      <c r="J12" s="111"/>
      <c r="K12" s="112"/>
      <c r="L12" s="112"/>
      <c r="M12" s="4"/>
      <c r="N12" s="4"/>
      <c r="O12" s="4"/>
    </row>
    <row r="13" spans="1:15" ht="15">
      <c r="A13" s="131" t="s">
        <v>69</v>
      </c>
      <c r="B13" s="247">
        <v>283.94</v>
      </c>
      <c r="C13" s="224">
        <v>283.3</v>
      </c>
      <c r="D13" s="224">
        <v>285.87</v>
      </c>
      <c r="E13" s="224">
        <v>288.44</v>
      </c>
      <c r="F13" s="246">
        <v>291.29</v>
      </c>
      <c r="G13" s="180">
        <v>285.61</v>
      </c>
      <c r="H13" s="198">
        <f>AVERAGE(B13:F13)</f>
        <v>286.568</v>
      </c>
      <c r="I13" s="122">
        <f>(H13/G13-1)*100</f>
        <v>0.3354224291866492</v>
      </c>
      <c r="J13" s="101" t="s">
        <v>76</v>
      </c>
      <c r="K13" s="106">
        <v>296.39</v>
      </c>
      <c r="L13" s="124" t="s">
        <v>76</v>
      </c>
      <c r="M13" s="4"/>
      <c r="N13" s="4"/>
      <c r="O13" s="4"/>
    </row>
    <row r="14" spans="1:15" ht="15">
      <c r="A14" s="74" t="s">
        <v>17</v>
      </c>
      <c r="B14" s="155">
        <v>278.43</v>
      </c>
      <c r="C14" s="137">
        <v>277.78</v>
      </c>
      <c r="D14" s="137">
        <v>280.36</v>
      </c>
      <c r="E14" s="137">
        <v>282.93</v>
      </c>
      <c r="F14" s="137">
        <v>285.78</v>
      </c>
      <c r="G14" s="181">
        <v>280.1</v>
      </c>
      <c r="H14" s="199">
        <f>AVERAGE(B14:F14)</f>
        <v>281.056</v>
      </c>
      <c r="I14" s="123">
        <f>(H14/G14-1)*100</f>
        <v>0.3413066761870587</v>
      </c>
      <c r="J14" s="115">
        <v>308.1486363636364</v>
      </c>
      <c r="K14" s="105">
        <v>290.88</v>
      </c>
      <c r="L14" s="113">
        <f>(K14/J14-1)*100</f>
        <v>-5.6039957104526135</v>
      </c>
      <c r="M14" s="4"/>
      <c r="N14" s="4"/>
      <c r="O14" s="4"/>
    </row>
    <row r="15" spans="1:15" ht="15">
      <c r="A15" s="75" t="s">
        <v>49</v>
      </c>
      <c r="B15" s="156">
        <v>276.59</v>
      </c>
      <c r="C15" s="138">
        <v>275.95</v>
      </c>
      <c r="D15" s="138">
        <v>278.52</v>
      </c>
      <c r="E15" s="138">
        <v>281.09</v>
      </c>
      <c r="F15" s="138">
        <v>283.94</v>
      </c>
      <c r="G15" s="182">
        <v>278.26</v>
      </c>
      <c r="H15" s="198">
        <f>AVERAGE(B15:F15)</f>
        <v>279.21799999999996</v>
      </c>
      <c r="I15" s="122">
        <f>(H15/G15-1)*100</f>
        <v>0.3442823258822614</v>
      </c>
      <c r="J15" s="116">
        <v>302.6372727272728</v>
      </c>
      <c r="K15" s="106">
        <v>289.04</v>
      </c>
      <c r="L15" s="114">
        <f>(K15/J15-1)*100</f>
        <v>-4.492927326742791</v>
      </c>
      <c r="M15" s="4"/>
      <c r="N15" s="4"/>
      <c r="O15" s="4"/>
    </row>
    <row r="16" spans="1:15" ht="15">
      <c r="A16" s="76" t="s">
        <v>77</v>
      </c>
      <c r="B16" s="149">
        <v>270.8033</v>
      </c>
      <c r="C16" s="140">
        <v>271.0789</v>
      </c>
      <c r="D16" s="140">
        <v>269.9765</v>
      </c>
      <c r="E16" s="140">
        <v>268.9661</v>
      </c>
      <c r="F16" s="140">
        <v>268.1393</v>
      </c>
      <c r="G16" s="174">
        <v>268.80074</v>
      </c>
      <c r="H16" s="193">
        <f>AVERAGE(B16:F16)</f>
        <v>269.79282</v>
      </c>
      <c r="I16" s="60">
        <f>(H16/G16-1)*100</f>
        <v>0.3690763648939388</v>
      </c>
      <c r="J16" s="66" t="s">
        <v>74</v>
      </c>
      <c r="K16" s="62">
        <v>286.57</v>
      </c>
      <c r="L16" s="32" t="s">
        <v>74</v>
      </c>
      <c r="M16" s="4"/>
      <c r="N16" s="4"/>
      <c r="O16" s="4"/>
    </row>
    <row r="17" spans="1:15" ht="15">
      <c r="A17" s="71" t="s">
        <v>18</v>
      </c>
      <c r="B17" s="157" t="s">
        <v>75</v>
      </c>
      <c r="C17" s="139"/>
      <c r="D17" s="134"/>
      <c r="E17" s="134"/>
      <c r="F17" s="153"/>
      <c r="G17" s="134" t="s">
        <v>74</v>
      </c>
      <c r="H17" s="134" t="s">
        <v>74</v>
      </c>
      <c r="I17" s="134" t="s">
        <v>74</v>
      </c>
      <c r="J17" s="69"/>
      <c r="K17" s="69" t="s">
        <v>74</v>
      </c>
      <c r="L17" s="125"/>
      <c r="M17" s="4"/>
      <c r="N17" s="4"/>
      <c r="O17" s="4"/>
    </row>
    <row r="18" spans="1:15" ht="15">
      <c r="A18" s="76"/>
      <c r="B18" s="158"/>
      <c r="C18" s="133"/>
      <c r="D18" s="133"/>
      <c r="E18" s="133"/>
      <c r="F18" s="159"/>
      <c r="G18" s="133"/>
      <c r="H18" s="140"/>
      <c r="I18" s="133"/>
      <c r="J18" s="62"/>
      <c r="K18" s="67"/>
      <c r="L18" s="36"/>
      <c r="M18" s="4"/>
      <c r="N18" s="4"/>
      <c r="O18" s="4"/>
    </row>
    <row r="19" spans="1:15" ht="15.75">
      <c r="A19" s="77" t="s">
        <v>19</v>
      </c>
      <c r="B19" s="157"/>
      <c r="C19" s="134"/>
      <c r="D19" s="134"/>
      <c r="E19" s="134"/>
      <c r="F19" s="153"/>
      <c r="G19" s="135"/>
      <c r="H19" s="135"/>
      <c r="I19" s="232"/>
      <c r="J19" s="73"/>
      <c r="K19" s="64"/>
      <c r="L19" s="96"/>
      <c r="M19" s="4"/>
      <c r="N19" s="4"/>
      <c r="O19" s="4"/>
    </row>
    <row r="20" spans="1:15" ht="15">
      <c r="A20" s="79" t="s">
        <v>67</v>
      </c>
      <c r="B20" s="159">
        <v>228.49830911251254</v>
      </c>
      <c r="C20" s="140">
        <v>227.68670309653913</v>
      </c>
      <c r="D20" s="140">
        <v>228.22713164140956</v>
      </c>
      <c r="E20" s="140">
        <v>230.64858381769534</v>
      </c>
      <c r="F20" s="159">
        <v>230.45722713864308</v>
      </c>
      <c r="G20" s="140">
        <v>228.73618801412223</v>
      </c>
      <c r="H20" s="193">
        <f>AVERAGE(B20:G20)</f>
        <v>229.04235713682033</v>
      </c>
      <c r="I20" s="60">
        <f>(H20/G20-1)*100</f>
        <v>0.1338525072732244</v>
      </c>
      <c r="J20" s="67">
        <v>288.11</v>
      </c>
      <c r="K20" s="62">
        <v>224.25</v>
      </c>
      <c r="L20" s="36">
        <f>(K20/J20-1)*100</f>
        <v>-22.16514525701989</v>
      </c>
      <c r="M20" s="4"/>
      <c r="N20" s="4"/>
      <c r="O20" s="4"/>
    </row>
    <row r="21" spans="1:15" ht="15">
      <c r="A21" s="102"/>
      <c r="B21" s="150"/>
      <c r="C21" s="134"/>
      <c r="D21" s="135"/>
      <c r="E21" s="135"/>
      <c r="F21" s="153"/>
      <c r="G21" s="134"/>
      <c r="H21" s="134"/>
      <c r="I21" s="134"/>
      <c r="J21" s="226"/>
      <c r="K21" s="69"/>
      <c r="L21" s="96"/>
      <c r="M21" s="4"/>
      <c r="N21" s="4"/>
      <c r="O21" s="4"/>
    </row>
    <row r="22" spans="1:15" ht="15.75">
      <c r="A22" s="80" t="s">
        <v>11</v>
      </c>
      <c r="B22" s="159"/>
      <c r="C22" s="133"/>
      <c r="D22" s="140"/>
      <c r="E22" s="140"/>
      <c r="F22" s="159"/>
      <c r="G22" s="140"/>
      <c r="H22" s="140"/>
      <c r="I22" s="141"/>
      <c r="J22" s="62"/>
      <c r="K22" s="67"/>
      <c r="L22" s="36"/>
      <c r="M22" s="4"/>
      <c r="N22" s="4"/>
      <c r="O22" s="4"/>
    </row>
    <row r="23" spans="1:15" ht="15">
      <c r="A23" s="71" t="s">
        <v>20</v>
      </c>
      <c r="B23" s="135">
        <v>181</v>
      </c>
      <c r="C23" s="135">
        <v>177</v>
      </c>
      <c r="D23" s="135">
        <v>176</v>
      </c>
      <c r="E23" s="135">
        <v>176</v>
      </c>
      <c r="F23" s="153">
        <v>176</v>
      </c>
      <c r="G23" s="135">
        <v>181.5</v>
      </c>
      <c r="H23" s="194">
        <f>AVERAGE(B23:F23)</f>
        <v>177.2</v>
      </c>
      <c r="I23" s="100">
        <f>(H23/G23-1)*100</f>
        <v>-2.369146005509648</v>
      </c>
      <c r="J23" s="73">
        <v>237.73</v>
      </c>
      <c r="K23" s="73">
        <v>190.14</v>
      </c>
      <c r="L23" s="96">
        <f>(K23/J23-1)*100</f>
        <v>-20.018508391873134</v>
      </c>
      <c r="M23" s="4"/>
      <c r="N23" s="4"/>
      <c r="O23" s="4"/>
    </row>
    <row r="24" spans="1:15" ht="15.75">
      <c r="A24" s="80" t="s">
        <v>13</v>
      </c>
      <c r="B24" s="160"/>
      <c r="C24" s="133"/>
      <c r="D24" s="133"/>
      <c r="E24" s="133"/>
      <c r="F24" s="151"/>
      <c r="G24" s="133"/>
      <c r="H24" s="133"/>
      <c r="I24" s="133"/>
      <c r="J24" s="81"/>
      <c r="K24" s="81"/>
      <c r="L24" s="36"/>
      <c r="M24" s="4"/>
      <c r="N24" s="4"/>
      <c r="O24" s="4"/>
    </row>
    <row r="25" spans="1:15" ht="15">
      <c r="A25" s="71" t="s">
        <v>21</v>
      </c>
      <c r="B25" s="152" t="s">
        <v>75</v>
      </c>
      <c r="C25" s="134" t="s">
        <v>75</v>
      </c>
      <c r="D25" s="134" t="s">
        <v>75</v>
      </c>
      <c r="E25" s="134" t="s">
        <v>75</v>
      </c>
      <c r="F25" s="152" t="s">
        <v>75</v>
      </c>
      <c r="G25" s="134" t="s">
        <v>74</v>
      </c>
      <c r="H25" s="134" t="s">
        <v>74</v>
      </c>
      <c r="I25" s="134" t="s">
        <v>74</v>
      </c>
      <c r="J25" s="177" t="s">
        <v>74</v>
      </c>
      <c r="K25" s="177" t="s">
        <v>74</v>
      </c>
      <c r="L25" s="134" t="s">
        <v>74</v>
      </c>
      <c r="M25" s="4"/>
      <c r="N25" s="4"/>
      <c r="O25" s="4"/>
    </row>
    <row r="26" spans="1:15" ht="15">
      <c r="A26" s="76" t="s">
        <v>22</v>
      </c>
      <c r="B26" s="159">
        <v>191.93</v>
      </c>
      <c r="C26" s="140">
        <v>190.36</v>
      </c>
      <c r="D26" s="140">
        <v>190.366</v>
      </c>
      <c r="E26" s="140">
        <v>192.62</v>
      </c>
      <c r="F26" s="159">
        <v>193.02</v>
      </c>
      <c r="G26" s="140">
        <v>195.516</v>
      </c>
      <c r="H26" s="234">
        <f>AVERAGE(B26:F26)</f>
        <v>191.6592</v>
      </c>
      <c r="I26" s="234">
        <f>(H26/G26-1)*100</f>
        <v>-1.972626281225065</v>
      </c>
      <c r="J26" s="62">
        <v>264.61</v>
      </c>
      <c r="K26" s="62">
        <v>196.66</v>
      </c>
      <c r="L26" s="36">
        <f>(K26/J26-1)*100</f>
        <v>-25.67930161369564</v>
      </c>
      <c r="M26" s="4"/>
      <c r="N26" s="4"/>
      <c r="O26" s="4"/>
    </row>
    <row r="27" spans="1:15" ht="15">
      <c r="A27" s="71" t="s">
        <v>23</v>
      </c>
      <c r="B27" s="153">
        <v>190.93</v>
      </c>
      <c r="C27" s="135">
        <v>189.36</v>
      </c>
      <c r="D27" s="135">
        <v>189.36</v>
      </c>
      <c r="E27" s="135">
        <v>191.62</v>
      </c>
      <c r="F27" s="135">
        <v>192.02</v>
      </c>
      <c r="G27" s="175">
        <v>194.516</v>
      </c>
      <c r="H27" s="194">
        <f>AVERAGE(B27:F27)</f>
        <v>190.65800000000002</v>
      </c>
      <c r="I27" s="100">
        <f>(H27/G27-1)*100</f>
        <v>-1.9833844002549839</v>
      </c>
      <c r="J27" s="72">
        <v>263.61</v>
      </c>
      <c r="K27" s="73">
        <v>195.75</v>
      </c>
      <c r="L27" s="96">
        <f>(K27/J27-1)*100</f>
        <v>-25.742574257425744</v>
      </c>
      <c r="M27" s="4"/>
      <c r="N27" s="4"/>
      <c r="O27" s="4"/>
    </row>
    <row r="28" spans="1:15" ht="15.75">
      <c r="A28" s="80" t="s">
        <v>24</v>
      </c>
      <c r="B28" s="160"/>
      <c r="C28" s="141"/>
      <c r="D28" s="141"/>
      <c r="E28" s="141"/>
      <c r="F28" s="140"/>
      <c r="G28" s="174"/>
      <c r="H28" s="200"/>
      <c r="I28" s="35"/>
      <c r="J28" s="117"/>
      <c r="K28" s="81"/>
      <c r="L28" s="36"/>
      <c r="M28" s="4"/>
      <c r="N28" s="4"/>
      <c r="O28" s="4"/>
    </row>
    <row r="29" spans="1:15" ht="15">
      <c r="A29" s="71" t="s">
        <v>25</v>
      </c>
      <c r="B29" s="153">
        <v>447</v>
      </c>
      <c r="C29" s="153">
        <v>447</v>
      </c>
      <c r="D29" s="153">
        <v>447</v>
      </c>
      <c r="E29" s="135">
        <v>447</v>
      </c>
      <c r="F29" s="135">
        <v>447</v>
      </c>
      <c r="G29" s="175">
        <v>435</v>
      </c>
      <c r="H29" s="201">
        <f>AVERAGE(B29:F29)</f>
        <v>447</v>
      </c>
      <c r="I29" s="78">
        <f>(H29/G29-1)*100</f>
        <v>2.758620689655178</v>
      </c>
      <c r="J29" s="72">
        <v>523.61</v>
      </c>
      <c r="K29" s="73">
        <v>417.74</v>
      </c>
      <c r="L29" s="96">
        <f>(K29/J29-1)*100</f>
        <v>-20.219247149596075</v>
      </c>
      <c r="M29" s="4"/>
      <c r="N29" s="4"/>
      <c r="O29" s="4"/>
    </row>
    <row r="30" spans="1:12" ht="15">
      <c r="A30" s="76" t="s">
        <v>26</v>
      </c>
      <c r="B30" s="159">
        <v>440</v>
      </c>
      <c r="C30" s="159">
        <v>440</v>
      </c>
      <c r="D30" s="159">
        <v>440</v>
      </c>
      <c r="E30" s="140">
        <v>440</v>
      </c>
      <c r="F30" s="140">
        <v>440</v>
      </c>
      <c r="G30" s="174">
        <v>428.8</v>
      </c>
      <c r="H30" s="200">
        <f>AVERAGE(B30:F30)</f>
        <v>440</v>
      </c>
      <c r="I30" s="35">
        <f>(H30/G30-1)*100</f>
        <v>2.6119402985074647</v>
      </c>
      <c r="J30" s="61">
        <v>518.04</v>
      </c>
      <c r="K30" s="62">
        <v>411.74</v>
      </c>
      <c r="L30" s="36">
        <f>(K30/J30-1)*100</f>
        <v>-20.519650992201367</v>
      </c>
    </row>
    <row r="31" spans="1:12" ht="15">
      <c r="A31" s="93" t="s">
        <v>27</v>
      </c>
      <c r="B31" s="161">
        <v>435</v>
      </c>
      <c r="C31" s="161">
        <v>435</v>
      </c>
      <c r="D31" s="161">
        <v>435</v>
      </c>
      <c r="E31" s="168">
        <v>435</v>
      </c>
      <c r="F31" s="168">
        <v>435</v>
      </c>
      <c r="G31" s="183">
        <v>415</v>
      </c>
      <c r="H31" s="202">
        <f>AVERAGE(B31:F31)</f>
        <v>435</v>
      </c>
      <c r="I31" s="82">
        <f>(H31/G31-1)*100</f>
        <v>4.819277108433728</v>
      </c>
      <c r="J31" s="118">
        <v>521.78</v>
      </c>
      <c r="K31" s="83">
        <v>396.7</v>
      </c>
      <c r="L31" s="95">
        <f>(K31/J31-1)*100</f>
        <v>-23.971788876538003</v>
      </c>
    </row>
    <row r="32" spans="1:8" ht="15.75">
      <c r="A32" s="84" t="s">
        <v>28</v>
      </c>
      <c r="B32" s="85"/>
      <c r="C32" s="86"/>
      <c r="D32" s="86"/>
      <c r="E32" s="86"/>
      <c r="F32" s="86"/>
      <c r="G32" s="87" t="s">
        <v>0</v>
      </c>
      <c r="H32" s="84">
        <f>SUM(H6:H30)</f>
        <v>3918.2363771368205</v>
      </c>
    </row>
    <row r="33" spans="1:3" ht="15">
      <c r="A33" s="88" t="s">
        <v>62</v>
      </c>
      <c r="B33" s="88"/>
      <c r="C33" s="88"/>
    </row>
    <row r="34" ht="15">
      <c r="A34" s="89" t="s">
        <v>70</v>
      </c>
    </row>
    <row r="35" ht="15">
      <c r="A35" s="103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5" r:id="rId1"/>
  <ignoredErrors>
    <ignoredError sqref="H6:H15 H16:H19 H21:H23 H24:H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70" zoomScaleNormal="70" zoomScalePageLayoutView="0" workbookViewId="0" topLeftCell="A1">
      <selection activeCell="B4" sqref="B4"/>
    </sheetView>
  </sheetViews>
  <sheetFormatPr defaultColWidth="10.90625" defaultRowHeight="18"/>
  <cols>
    <col min="1" max="1" width="39.9960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7" width="7.54296875" style="0" customWidth="1"/>
    <col min="8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6"/>
      <c r="B1" s="17" t="s">
        <v>29</v>
      </c>
      <c r="C1" s="18"/>
      <c r="D1" s="18"/>
      <c r="E1" s="18"/>
      <c r="F1" s="18"/>
      <c r="G1" s="18"/>
      <c r="H1" s="18"/>
      <c r="I1" s="18"/>
      <c r="J1" s="19"/>
      <c r="K1" s="19"/>
      <c r="L1" s="20"/>
    </row>
    <row r="2" spans="1:12" ht="15" customHeight="1">
      <c r="A2" s="21"/>
      <c r="B2" s="270" t="s">
        <v>79</v>
      </c>
      <c r="C2" s="270"/>
      <c r="D2" s="270"/>
      <c r="E2" s="270"/>
      <c r="F2" s="270"/>
      <c r="G2" s="273" t="s">
        <v>3</v>
      </c>
      <c r="H2" s="273"/>
      <c r="I2" s="273"/>
      <c r="J2" s="22"/>
      <c r="K2" s="23"/>
      <c r="L2" s="24"/>
    </row>
    <row r="3" spans="1:12" ht="15" customHeight="1">
      <c r="A3" s="21"/>
      <c r="B3" s="270"/>
      <c r="C3" s="270"/>
      <c r="D3" s="270"/>
      <c r="E3" s="270"/>
      <c r="F3" s="270"/>
      <c r="G3" s="273"/>
      <c r="H3" s="273"/>
      <c r="I3" s="273"/>
      <c r="J3" s="272" t="s">
        <v>4</v>
      </c>
      <c r="K3" s="272"/>
      <c r="L3" s="272"/>
    </row>
    <row r="4" spans="1:12" ht="15" customHeight="1">
      <c r="A4" s="276" t="s">
        <v>1</v>
      </c>
      <c r="B4" s="26" t="s">
        <v>5</v>
      </c>
      <c r="C4" s="26" t="s">
        <v>6</v>
      </c>
      <c r="D4" s="26" t="s">
        <v>7</v>
      </c>
      <c r="E4" s="26" t="s">
        <v>8</v>
      </c>
      <c r="F4" s="210" t="s">
        <v>9</v>
      </c>
      <c r="G4" s="274"/>
      <c r="H4" s="275"/>
      <c r="I4" s="273"/>
      <c r="J4" s="277" t="s">
        <v>78</v>
      </c>
      <c r="K4" s="278"/>
      <c r="L4" s="279"/>
    </row>
    <row r="5" spans="1:12" ht="15" customHeight="1">
      <c r="A5" s="276"/>
      <c r="B5" s="162">
        <v>25</v>
      </c>
      <c r="C5" s="169">
        <v>26</v>
      </c>
      <c r="D5" s="169">
        <v>27</v>
      </c>
      <c r="E5" s="169">
        <v>28</v>
      </c>
      <c r="F5" s="169">
        <v>29</v>
      </c>
      <c r="G5" s="184" t="s">
        <v>60</v>
      </c>
      <c r="H5" s="203" t="s">
        <v>61</v>
      </c>
      <c r="I5" s="94" t="s">
        <v>73</v>
      </c>
      <c r="J5" s="27">
        <v>2013</v>
      </c>
      <c r="K5" s="27">
        <v>2014</v>
      </c>
      <c r="L5" s="94" t="s">
        <v>63</v>
      </c>
    </row>
    <row r="6" spans="1:12" ht="15" customHeight="1">
      <c r="A6" s="28"/>
      <c r="B6" s="212"/>
      <c r="C6" s="147"/>
      <c r="D6" s="147"/>
      <c r="E6" s="147"/>
      <c r="F6" s="170"/>
      <c r="G6" s="185"/>
      <c r="H6" s="204"/>
      <c r="I6" s="29"/>
      <c r="J6" s="30"/>
      <c r="K6" s="4"/>
      <c r="L6" s="30"/>
    </row>
    <row r="7" spans="1:12" ht="15" customHeight="1">
      <c r="A7" s="31" t="s">
        <v>30</v>
      </c>
      <c r="B7" s="151" t="s">
        <v>75</v>
      </c>
      <c r="C7" s="133" t="s">
        <v>75</v>
      </c>
      <c r="D7" s="133" t="s">
        <v>75</v>
      </c>
      <c r="E7" s="133" t="s">
        <v>75</v>
      </c>
      <c r="F7" s="133" t="s">
        <v>75</v>
      </c>
      <c r="G7" s="176" t="s">
        <v>74</v>
      </c>
      <c r="H7" s="195" t="s">
        <v>74</v>
      </c>
      <c r="I7" s="32" t="s">
        <v>74</v>
      </c>
      <c r="J7" s="32" t="s">
        <v>74</v>
      </c>
      <c r="K7" s="32" t="s">
        <v>74</v>
      </c>
      <c r="L7" s="32" t="s">
        <v>74</v>
      </c>
    </row>
    <row r="8" spans="1:12" ht="15" customHeight="1">
      <c r="A8" s="28" t="s">
        <v>31</v>
      </c>
      <c r="B8" s="153">
        <v>259.7304</v>
      </c>
      <c r="C8" s="135">
        <v>247.8462</v>
      </c>
      <c r="D8" s="171">
        <v>247.8462</v>
      </c>
      <c r="E8" s="171">
        <v>248.7073</v>
      </c>
      <c r="F8" s="171">
        <v>249.5685</v>
      </c>
      <c r="G8" s="186">
        <v>256.87128</v>
      </c>
      <c r="H8" s="205">
        <f aca="true" t="shared" si="0" ref="H8:H22">AVERAGE(B8:F8)</f>
        <v>250.73972000000003</v>
      </c>
      <c r="I8" s="96">
        <f aca="true" t="shared" si="1" ref="I8:I22">(H8/G8-1)*100</f>
        <v>-2.3870165633152807</v>
      </c>
      <c r="J8" s="126">
        <v>252.28</v>
      </c>
      <c r="K8" s="34">
        <v>241.9</v>
      </c>
      <c r="L8" s="96">
        <f aca="true" t="shared" si="2" ref="L8:L22">(K8/J8-1)*100</f>
        <v>-4.114475979070875</v>
      </c>
    </row>
    <row r="9" spans="1:12" ht="15" customHeight="1">
      <c r="A9" s="31" t="s">
        <v>32</v>
      </c>
      <c r="B9" s="159">
        <v>465</v>
      </c>
      <c r="C9" s="159">
        <v>465</v>
      </c>
      <c r="D9" s="160">
        <v>465</v>
      </c>
      <c r="E9" s="141">
        <v>463</v>
      </c>
      <c r="F9" s="141">
        <v>466</v>
      </c>
      <c r="G9" s="178">
        <v>468.5</v>
      </c>
      <c r="H9" s="206">
        <f>AVERAGE(B9:F9)</f>
        <v>464.8</v>
      </c>
      <c r="I9" s="36">
        <f>(H9/G9-1)*100</f>
        <v>-0.7897545357523961</v>
      </c>
      <c r="J9" s="120">
        <v>535.09</v>
      </c>
      <c r="K9" s="37">
        <v>482.86</v>
      </c>
      <c r="L9" s="36">
        <f t="shared" si="2"/>
        <v>-9.76097478928779</v>
      </c>
    </row>
    <row r="10" spans="1:12" ht="15" customHeight="1">
      <c r="A10" s="130" t="s">
        <v>33</v>
      </c>
      <c r="B10" s="150">
        <v>413.6456</v>
      </c>
      <c r="C10" s="233">
        <v>395.1817</v>
      </c>
      <c r="D10" s="225">
        <v>398.948</v>
      </c>
      <c r="E10" s="225">
        <v>394.5387</v>
      </c>
      <c r="F10" s="225">
        <v>400.3259</v>
      </c>
      <c r="G10" s="186">
        <v>415.77672</v>
      </c>
      <c r="H10" s="205">
        <f t="shared" si="0"/>
        <v>400.52797999999996</v>
      </c>
      <c r="I10" s="96">
        <f t="shared" si="1"/>
        <v>-3.667530976722322</v>
      </c>
      <c r="J10" s="119">
        <v>548.35</v>
      </c>
      <c r="K10" s="34">
        <v>461.6</v>
      </c>
      <c r="L10" s="96">
        <f t="shared" si="2"/>
        <v>-15.820187836235977</v>
      </c>
    </row>
    <row r="11" spans="1:12" ht="15" customHeight="1">
      <c r="A11" s="31" t="s">
        <v>57</v>
      </c>
      <c r="B11" s="159">
        <v>384.15135727995613</v>
      </c>
      <c r="C11" s="140">
        <v>385.6102003642987</v>
      </c>
      <c r="D11" s="141">
        <v>385.15610735804273</v>
      </c>
      <c r="E11" s="141">
        <v>392.2871113571362</v>
      </c>
      <c r="F11" s="141">
        <v>386.98377581120945</v>
      </c>
      <c r="G11" s="178">
        <v>388.0345376210662</v>
      </c>
      <c r="H11" s="206">
        <f t="shared" si="0"/>
        <v>386.8377104341286</v>
      </c>
      <c r="I11" s="36">
        <f t="shared" si="1"/>
        <v>-0.30843316017048483</v>
      </c>
      <c r="J11" s="35">
        <v>530.6771633665217</v>
      </c>
      <c r="K11" s="37">
        <v>425.9</v>
      </c>
      <c r="L11" s="36">
        <f t="shared" si="2"/>
        <v>-19.744049791371076</v>
      </c>
    </row>
    <row r="12" spans="1:12" s="15" customFormat="1" ht="15" customHeight="1">
      <c r="A12" s="38" t="s">
        <v>64</v>
      </c>
      <c r="B12" s="153">
        <v>123.38908692075678</v>
      </c>
      <c r="C12" s="153">
        <v>122.95081967213113</v>
      </c>
      <c r="D12" s="213">
        <v>123.24265108636115</v>
      </c>
      <c r="E12" s="171">
        <v>115.32429190884767</v>
      </c>
      <c r="F12" s="171">
        <v>115.22861356932154</v>
      </c>
      <c r="G12" s="187">
        <v>123.50509160811131</v>
      </c>
      <c r="H12" s="205">
        <f t="shared" si="0"/>
        <v>120.02709263148365</v>
      </c>
      <c r="I12" s="96">
        <f t="shared" si="1"/>
        <v>-2.8160774032406244</v>
      </c>
      <c r="J12" s="33">
        <v>205.3582337275735</v>
      </c>
      <c r="K12" s="39">
        <v>122.89</v>
      </c>
      <c r="L12" s="96">
        <f t="shared" si="2"/>
        <v>-40.15823092682768</v>
      </c>
    </row>
    <row r="13" spans="1:12" ht="15" customHeight="1">
      <c r="A13" s="132" t="s">
        <v>34</v>
      </c>
      <c r="B13" s="159">
        <v>144</v>
      </c>
      <c r="C13" s="248">
        <v>141</v>
      </c>
      <c r="D13" s="172">
        <v>140</v>
      </c>
      <c r="E13" s="172">
        <v>140</v>
      </c>
      <c r="F13" s="172">
        <v>142</v>
      </c>
      <c r="G13" s="188">
        <v>142.5</v>
      </c>
      <c r="H13" s="206">
        <f>AVERAGE(B13:F13)</f>
        <v>141.4</v>
      </c>
      <c r="I13" s="36">
        <f>(H13/G13-1)*100</f>
        <v>-0.7719298245614015</v>
      </c>
      <c r="J13" s="41">
        <v>198.27</v>
      </c>
      <c r="K13" s="41">
        <v>142.18</v>
      </c>
      <c r="L13" s="36">
        <f t="shared" si="2"/>
        <v>-28.289705956523935</v>
      </c>
    </row>
    <row r="14" spans="1:12" ht="15" customHeight="1">
      <c r="A14" s="38" t="s">
        <v>35</v>
      </c>
      <c r="B14" s="163">
        <v>771.3965</v>
      </c>
      <c r="C14" s="249">
        <v>777.7899</v>
      </c>
      <c r="D14" s="171">
        <v>769.8533</v>
      </c>
      <c r="E14" s="142">
        <v>769.1919</v>
      </c>
      <c r="F14" s="171">
        <v>755.9642</v>
      </c>
      <c r="G14" s="189">
        <v>771.0438</v>
      </c>
      <c r="H14" s="205">
        <f t="shared" si="0"/>
        <v>768.83916</v>
      </c>
      <c r="I14" s="96">
        <f t="shared" si="1"/>
        <v>-0.28592928183847066</v>
      </c>
      <c r="J14" s="43">
        <v>1002.24</v>
      </c>
      <c r="K14" s="43">
        <v>860.94</v>
      </c>
      <c r="L14" s="96">
        <f t="shared" si="2"/>
        <v>-14.098419540229878</v>
      </c>
    </row>
    <row r="15" spans="1:12" ht="15" customHeight="1">
      <c r="A15" s="40" t="s">
        <v>36</v>
      </c>
      <c r="B15" s="164">
        <v>730.6111</v>
      </c>
      <c r="C15" s="145">
        <v>737.0045</v>
      </c>
      <c r="D15" s="141">
        <v>729.2883</v>
      </c>
      <c r="E15" s="141">
        <v>729.0678</v>
      </c>
      <c r="F15" s="141">
        <v>714.2969</v>
      </c>
      <c r="G15" s="188">
        <v>735.1085</v>
      </c>
      <c r="H15" s="206">
        <f t="shared" si="0"/>
        <v>728.0537200000001</v>
      </c>
      <c r="I15" s="36">
        <f t="shared" si="1"/>
        <v>-0.9596923447354966</v>
      </c>
      <c r="J15" s="121">
        <v>1000.84</v>
      </c>
      <c r="K15" s="98">
        <v>817.24</v>
      </c>
      <c r="L15" s="36">
        <f t="shared" si="2"/>
        <v>-18.344590543943085</v>
      </c>
    </row>
    <row r="16" spans="1:12" ht="15" customHeight="1">
      <c r="A16" s="38" t="s">
        <v>37</v>
      </c>
      <c r="B16" s="163">
        <v>849.8207</v>
      </c>
      <c r="C16" s="144">
        <v>847.0775</v>
      </c>
      <c r="D16" s="171">
        <v>862.523</v>
      </c>
      <c r="E16" s="171">
        <v>840.4803</v>
      </c>
      <c r="F16" s="171">
        <v>843.7706</v>
      </c>
      <c r="G16" s="189">
        <v>857.7767200000001</v>
      </c>
      <c r="H16" s="205">
        <f t="shared" si="0"/>
        <v>848.7344200000001</v>
      </c>
      <c r="I16" s="96">
        <f t="shared" si="1"/>
        <v>-1.0541554450206991</v>
      </c>
      <c r="J16" s="43">
        <v>988.85</v>
      </c>
      <c r="K16" s="99">
        <v>897.77</v>
      </c>
      <c r="L16" s="96">
        <f t="shared" si="2"/>
        <v>-9.210699297163371</v>
      </c>
    </row>
    <row r="17" spans="1:12" ht="15" customHeight="1">
      <c r="A17" s="40" t="s">
        <v>38</v>
      </c>
      <c r="B17" s="159">
        <v>799</v>
      </c>
      <c r="C17" s="248">
        <v>802</v>
      </c>
      <c r="D17" s="141">
        <v>804</v>
      </c>
      <c r="E17" s="141">
        <v>800</v>
      </c>
      <c r="F17" s="160">
        <v>797</v>
      </c>
      <c r="G17" s="143">
        <v>815.25</v>
      </c>
      <c r="H17" s="206">
        <f>AVERAGE(B17:F17)</f>
        <v>800.4</v>
      </c>
      <c r="I17" s="36">
        <f>(H17/G17-1)*100</f>
        <v>-1.8215271389144472</v>
      </c>
      <c r="J17" s="227">
        <v>878.41</v>
      </c>
      <c r="K17" s="98">
        <v>860.05</v>
      </c>
      <c r="L17" s="36">
        <f t="shared" si="2"/>
        <v>-2.0901401395703623</v>
      </c>
    </row>
    <row r="18" spans="1:12" ht="15" customHeight="1">
      <c r="A18" s="38" t="s">
        <v>39</v>
      </c>
      <c r="B18" s="163">
        <v>800</v>
      </c>
      <c r="C18" s="144">
        <v>800</v>
      </c>
      <c r="D18" s="171">
        <v>805</v>
      </c>
      <c r="E18" s="142">
        <v>820</v>
      </c>
      <c r="F18" s="213">
        <v>820</v>
      </c>
      <c r="G18" s="142">
        <v>802.5</v>
      </c>
      <c r="H18" s="205">
        <f t="shared" si="0"/>
        <v>809</v>
      </c>
      <c r="I18" s="96">
        <f t="shared" si="1"/>
        <v>0.8099688473520272</v>
      </c>
      <c r="J18" s="228">
        <v>1138.7</v>
      </c>
      <c r="K18" s="99">
        <v>884.24</v>
      </c>
      <c r="L18" s="96">
        <f t="shared" si="2"/>
        <v>-22.346535522964782</v>
      </c>
    </row>
    <row r="19" spans="1:12" ht="15" customHeight="1">
      <c r="A19" s="40" t="s">
        <v>40</v>
      </c>
      <c r="B19" s="159">
        <v>800</v>
      </c>
      <c r="C19" s="248">
        <v>930</v>
      </c>
      <c r="D19" s="141">
        <v>930</v>
      </c>
      <c r="E19" s="141">
        <v>930</v>
      </c>
      <c r="F19" s="160">
        <v>910</v>
      </c>
      <c r="G19" s="143">
        <v>930</v>
      </c>
      <c r="H19" s="206">
        <f>AVERAGE(B19:F19)</f>
        <v>900</v>
      </c>
      <c r="I19" s="36">
        <f>(H19/G19-1)*100</f>
        <v>-3.2258064516129004</v>
      </c>
      <c r="J19" s="227">
        <v>1141.41</v>
      </c>
      <c r="K19" s="98">
        <v>975.45</v>
      </c>
      <c r="L19" s="36">
        <f t="shared" si="2"/>
        <v>-14.539911162509533</v>
      </c>
    </row>
    <row r="20" spans="1:12" ht="15" customHeight="1">
      <c r="A20" s="38" t="s">
        <v>41</v>
      </c>
      <c r="B20" s="253">
        <v>843.1815</v>
      </c>
      <c r="C20" s="253">
        <v>833.8831</v>
      </c>
      <c r="D20" s="33">
        <v>836.1865</v>
      </c>
      <c r="E20" s="253">
        <v>840.4803</v>
      </c>
      <c r="F20" s="33">
        <v>843.7706</v>
      </c>
      <c r="G20" s="253">
        <v>851.3605600000001</v>
      </c>
      <c r="H20" s="205">
        <f t="shared" si="0"/>
        <v>839.5004000000001</v>
      </c>
      <c r="I20" s="96">
        <f t="shared" si="1"/>
        <v>-1.3930830904358538</v>
      </c>
      <c r="J20" s="228">
        <v>1007.94</v>
      </c>
      <c r="K20" s="99">
        <v>892.41</v>
      </c>
      <c r="L20" s="96">
        <f t="shared" si="2"/>
        <v>-11.461991785225322</v>
      </c>
    </row>
    <row r="21" spans="1:12" ht="15" customHeight="1">
      <c r="A21" s="40" t="s">
        <v>42</v>
      </c>
      <c r="B21" s="164">
        <v>848.7787</v>
      </c>
      <c r="C21" s="248">
        <v>848.7787</v>
      </c>
      <c r="D21" s="141">
        <v>848.7787</v>
      </c>
      <c r="E21" s="143">
        <v>848.7787</v>
      </c>
      <c r="F21" s="160">
        <v>848.7787</v>
      </c>
      <c r="G21" s="143">
        <v>848.7787000000001</v>
      </c>
      <c r="H21" s="206">
        <f t="shared" si="0"/>
        <v>848.7787000000001</v>
      </c>
      <c r="I21" s="36">
        <f t="shared" si="1"/>
        <v>0</v>
      </c>
      <c r="J21" s="227">
        <v>943.98</v>
      </c>
      <c r="K21" s="98">
        <v>911.41</v>
      </c>
      <c r="L21" s="36">
        <f t="shared" si="2"/>
        <v>-3.450284963664485</v>
      </c>
    </row>
    <row r="22" spans="1:12" ht="15" customHeight="1">
      <c r="A22" s="38" t="s">
        <v>43</v>
      </c>
      <c r="B22" s="255">
        <v>1058.2176</v>
      </c>
      <c r="C22" s="249">
        <v>1058.2176</v>
      </c>
      <c r="D22" s="171">
        <v>1058.2176</v>
      </c>
      <c r="E22" s="142">
        <v>1058.2176</v>
      </c>
      <c r="F22" s="213">
        <v>1058.2176</v>
      </c>
      <c r="G22" s="144">
        <v>1058.2176</v>
      </c>
      <c r="H22" s="142">
        <f t="shared" si="0"/>
        <v>1058.2176</v>
      </c>
      <c r="I22" s="235">
        <f t="shared" si="1"/>
        <v>0</v>
      </c>
      <c r="J22" s="228">
        <v>1153.42</v>
      </c>
      <c r="K22" s="44">
        <v>1120.85</v>
      </c>
      <c r="L22" s="96">
        <f t="shared" si="2"/>
        <v>-2.8237762480276207</v>
      </c>
    </row>
    <row r="23" spans="1:12" ht="15" customHeight="1">
      <c r="A23" s="40" t="s">
        <v>44</v>
      </c>
      <c r="B23" s="159"/>
      <c r="C23" s="145"/>
      <c r="D23" s="141"/>
      <c r="E23" s="141"/>
      <c r="F23" s="159"/>
      <c r="G23" s="145"/>
      <c r="H23" s="236"/>
      <c r="I23" s="141"/>
      <c r="J23" s="229"/>
      <c r="K23" s="42"/>
      <c r="L23" s="104"/>
    </row>
    <row r="24" spans="1:12" ht="15" customHeight="1">
      <c r="A24" s="38" t="s">
        <v>45</v>
      </c>
      <c r="B24" s="256" t="s">
        <v>75</v>
      </c>
      <c r="C24" s="144">
        <v>370.1557</v>
      </c>
      <c r="D24" s="171">
        <v>377.2105</v>
      </c>
      <c r="E24" s="171">
        <v>374.5649</v>
      </c>
      <c r="F24" s="153">
        <v>375.2263</v>
      </c>
      <c r="G24" s="142">
        <v>377.5632</v>
      </c>
      <c r="H24" s="142">
        <f>AVERAGE(B24:F24)</f>
        <v>374.28935</v>
      </c>
      <c r="I24" s="96">
        <f>(H24/G24-1)*100</f>
        <v>-0.8670998656648665</v>
      </c>
      <c r="J24" s="230">
        <v>370.95</v>
      </c>
      <c r="K24" s="33">
        <v>403.11</v>
      </c>
      <c r="L24" s="96">
        <f>(K24/J24-1)*100</f>
        <v>8.669632025879515</v>
      </c>
    </row>
    <row r="25" spans="1:12" ht="15" customHeight="1">
      <c r="A25" s="40" t="s">
        <v>46</v>
      </c>
      <c r="B25" s="257" t="s">
        <v>75</v>
      </c>
      <c r="C25" s="145">
        <v>428.7</v>
      </c>
      <c r="D25" s="141">
        <v>426.3</v>
      </c>
      <c r="E25" s="141">
        <v>425.9</v>
      </c>
      <c r="F25" s="159">
        <v>423.1</v>
      </c>
      <c r="G25" s="145">
        <v>425.76000000000005</v>
      </c>
      <c r="H25" s="145">
        <f>AVERAGE(B25:F25)</f>
        <v>426</v>
      </c>
      <c r="I25" s="36">
        <f>(H25/G25-1)*100</f>
        <v>0.056369785794796456</v>
      </c>
      <c r="J25" s="252">
        <v>483.55</v>
      </c>
      <c r="K25" s="251">
        <v>453</v>
      </c>
      <c r="L25" s="250">
        <f>(K25/J25-1)*100</f>
        <v>-6.317857512149727</v>
      </c>
    </row>
    <row r="26" spans="1:12" ht="15" customHeight="1">
      <c r="A26" s="38" t="s">
        <v>47</v>
      </c>
      <c r="B26" s="163">
        <v>338.6296</v>
      </c>
      <c r="C26" s="249">
        <v>346.3458</v>
      </c>
      <c r="D26" s="171">
        <v>343.4798</v>
      </c>
      <c r="E26" s="142">
        <v>343.0389</v>
      </c>
      <c r="F26" s="153">
        <v>341.4956</v>
      </c>
      <c r="G26" s="144">
        <v>346.03714</v>
      </c>
      <c r="H26" s="142">
        <f>AVERAGE(B26:F26)</f>
        <v>342.59794</v>
      </c>
      <c r="I26" s="235">
        <f>(H26/G26-1)*100</f>
        <v>-0.9938817550046886</v>
      </c>
      <c r="J26" s="231">
        <v>361.01</v>
      </c>
      <c r="K26" s="39">
        <v>378.77</v>
      </c>
      <c r="L26" s="96">
        <f>(K26/J26-1)*100</f>
        <v>4.919531314922021</v>
      </c>
    </row>
    <row r="27" spans="1:12" ht="15" customHeight="1">
      <c r="A27" s="40" t="s">
        <v>48</v>
      </c>
      <c r="B27" s="165" t="s">
        <v>75</v>
      </c>
      <c r="C27" s="146" t="s">
        <v>75</v>
      </c>
      <c r="D27" s="146" t="s">
        <v>75</v>
      </c>
      <c r="E27" s="146" t="s">
        <v>75</v>
      </c>
      <c r="F27" s="146" t="s">
        <v>75</v>
      </c>
      <c r="G27" s="190" t="s">
        <v>74</v>
      </c>
      <c r="H27" s="207" t="s">
        <v>74</v>
      </c>
      <c r="I27" s="45" t="s">
        <v>75</v>
      </c>
      <c r="J27" s="45" t="s">
        <v>74</v>
      </c>
      <c r="K27" s="45" t="s">
        <v>74</v>
      </c>
      <c r="L27" s="45" t="s">
        <v>74</v>
      </c>
    </row>
    <row r="28" spans="1:12" ht="15" customHeight="1">
      <c r="A28" s="46" t="s">
        <v>0</v>
      </c>
      <c r="B28" s="47"/>
      <c r="C28" s="47"/>
      <c r="D28" s="47"/>
      <c r="E28" s="47"/>
      <c r="F28" s="47"/>
      <c r="G28" s="47"/>
      <c r="H28" s="47"/>
      <c r="I28" s="47"/>
      <c r="J28" s="48"/>
      <c r="K28" s="46"/>
      <c r="L28" s="46"/>
    </row>
    <row r="29" spans="1:12" ht="18">
      <c r="A29" s="49" t="s">
        <v>62</v>
      </c>
      <c r="B29" s="50"/>
      <c r="C29" s="51"/>
      <c r="D29" s="51"/>
      <c r="E29" s="51"/>
      <c r="F29" s="51"/>
      <c r="G29" s="51"/>
      <c r="H29" s="51"/>
      <c r="I29" s="52"/>
      <c r="J29" s="53"/>
      <c r="K29" s="53"/>
      <c r="L29" s="53"/>
    </row>
    <row r="30" spans="1:12" ht="18">
      <c r="A30" s="103" t="s">
        <v>81</v>
      </c>
      <c r="B30" s="214"/>
      <c r="C30" s="214"/>
      <c r="D30" s="214"/>
      <c r="E30" s="214"/>
      <c r="F30" s="214"/>
      <c r="G30" s="214"/>
      <c r="H30" s="214"/>
      <c r="I30" s="13"/>
      <c r="J30" s="13"/>
      <c r="K30" s="13"/>
      <c r="L30" s="13"/>
    </row>
    <row r="31" spans="1:8" ht="18">
      <c r="A31" s="103"/>
      <c r="B31" s="1"/>
      <c r="C31" s="1"/>
      <c r="D31" s="1"/>
      <c r="E31" s="1"/>
      <c r="F31" s="1"/>
      <c r="G31" s="1"/>
      <c r="H31" s="1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5" r:id="rId1"/>
  <ignoredErrors>
    <ignoredError sqref="H23:I23 H8 H24:H26 H20:H22 H18 H14:H16 H10:H12 H9 H13 H17 H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2014-08-31T20:52:37Z</cp:lastPrinted>
  <dcterms:created xsi:type="dcterms:W3CDTF">2010-11-09T14:07:20Z</dcterms:created>
  <dcterms:modified xsi:type="dcterms:W3CDTF">2014-08-31T20:54:28Z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