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1">'Colofón'!$A$1:$F$26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<sst xmlns="http://schemas.openxmlformats.org/spreadsheetml/2006/main" count="141" uniqueCount="79">
  <si>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</si>
  <si>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</si>
  <si>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</si>
  <si>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</si>
  <si>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</si>
  <si>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</si>
  <si>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</si>
  <si>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</si>
  <si>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</si>
  <si>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</si>
  <si>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</si>
  <si>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</si>
  <si>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</si>
  <si>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</si>
  <si>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</si>
  <si>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</si>
  <si>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</si>
  <si>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</si>
  <si>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</si>
  <si>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</si>
  <si>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</si>
  <si>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</si>
  <si>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</si>
  <si>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</si>
  <si>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</si>
  <si>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</si>
  <si>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</si>
  <si>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</si>
  <si>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</si>
  <si>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</si>
  <si>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</si>
  <si>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</si>
  <si>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</si>
  <si>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</si>
  <si>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</si>
  <si>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</si>
  <si>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</si>
  <si>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</si>
  <si>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</si>
  <si>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</si>
  <si>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</si>
  <si>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</si>
  <si>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</si>
  <si>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</si>
  <si>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</si>
  <si>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</si>
  <si>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</si>
  <si>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</si>
  <si>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</si>
  <si>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</si>
  <si>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</si>
  <si>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</si>
  <si>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</si>
  <si>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</si>
  <si>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</si>
  <si>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</si>
  <si>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</si>
  <si>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</si>
  <si>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</si>
  <si>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</si>
  <si>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</si>
  <si>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</si>
  <si>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</si>
  <si>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</si>
  <si>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</si>
  <si>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</si>
  <si>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</si>
  <si>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</si>
  <si>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</si>
  <si>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</si>
  <si>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</si>
  <si>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</si>
  <si>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 xml:space="preserve"> --</t>
  </si>
  <si>
    <t>Trigo Dark Northern Spring 13,0 Minneapolis (Spot)</t>
  </si>
  <si>
    <t>Septiembre 2014</t>
  </si>
  <si>
    <t>Arroz con cáscara Fob, Chicago</t>
  </si>
  <si>
    <t>Agosto</t>
  </si>
  <si>
    <t>septiembre 2014</t>
  </si>
  <si>
    <t>semana del 22 al 28 de septiembre de 2014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</si>
</sst>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  <numFmt numFmtId="178" formatCode="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/>
      <bottom style="thin"/>
    </border>
  </borders>
  <cellStyleXfs count="19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2" fontId="0" fillId="0" borderId="0">
      <alignment/>
      <protection/>
    </xf>
    <xf numFmtId="173" fontId="0" fillId="0" borderId="0">
      <alignment/>
      <protection/>
    </xf>
    <xf numFmtId="0" fontId="0" fillId="56" borderId="8" applyNumberFormat="0" applyFont="0" applyAlignment="0" applyProtection="0"/>
    <xf numFmtId="173" fontId="0" fillId="10" borderId="9" applyAlignment="0" applyProtection="0"/>
    <xf numFmtId="173" fontId="0" fillId="3" borderId="9" applyAlignment="0" applyProtection="0"/>
    <xf numFmtId="172" fontId="0" fillId="3" borderId="9" applyAlignment="0" applyProtection="0"/>
    <xf numFmtId="9" fontId="0" fillId="0" borderId="0" applyFont="0" applyFill="0" applyBorder="0" applyAlignment="0" applyProtection="0"/>
    <xf numFmtId="0" fontId="49" fillId="39" borderId="10" applyNumberFormat="0" applyAlignment="0" applyProtection="0"/>
    <xf numFmtId="173" fontId="13" fillId="3" borderId="11" applyAlignment="0" applyProtection="0"/>
    <xf numFmtId="173" fontId="13" fillId="4" borderId="11" applyAlignment="0" applyProtection="0"/>
    <xf numFmtId="172" fontId="13" fillId="18" borderId="11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302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49" applyNumberFormat="1" applyFont="1" applyFill="1" applyBorder="1" applyAlignment="1" applyProtection="1">
      <alignment horizontal="center"/>
      <protection/>
    </xf>
    <xf numFmtId="172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0" xfId="0" applyFont="1" applyBorder="1" applyAlignment="1" applyProtection="1">
      <alignment/>
      <protection/>
    </xf>
    <xf numFmtId="172" fontId="26" fillId="0" borderId="31" xfId="0" applyFont="1" applyBorder="1" applyAlignment="1" applyProtection="1">
      <alignment horizontal="right"/>
      <protection/>
    </xf>
    <xf numFmtId="172" fontId="26" fillId="0" borderId="31" xfId="0" applyFont="1" applyBorder="1" applyAlignment="1" applyProtection="1">
      <alignment/>
      <protection/>
    </xf>
    <xf numFmtId="172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175" fontId="26" fillId="0" borderId="0" xfId="0" applyNumberFormat="1" applyFont="1" applyAlignment="1">
      <alignment horizontal="right"/>
    </xf>
    <xf numFmtId="2" fontId="26" fillId="19" borderId="30" xfId="0" applyNumberFormat="1" applyFont="1" applyFill="1" applyBorder="1" applyAlignment="1" applyProtection="1">
      <alignment vertical="center"/>
      <protection/>
    </xf>
    <xf numFmtId="175" fontId="26" fillId="19" borderId="0" xfId="0" applyNumberFormat="1" applyFont="1" applyFill="1" applyAlignment="1">
      <alignment horizontal="right"/>
    </xf>
    <xf numFmtId="172" fontId="26" fillId="58" borderId="30" xfId="0" applyFont="1" applyFill="1" applyBorder="1" applyAlignment="1" applyProtection="1">
      <alignment/>
      <protection/>
    </xf>
    <xf numFmtId="175" fontId="26" fillId="58" borderId="0" xfId="0" applyNumberFormat="1" applyFont="1" applyFill="1" applyAlignment="1">
      <alignment horizontal="right"/>
    </xf>
    <xf numFmtId="172" fontId="26" fillId="59" borderId="30" xfId="0" applyFont="1" applyFill="1" applyBorder="1" applyAlignment="1" applyProtection="1">
      <alignment/>
      <protection/>
    </xf>
    <xf numFmtId="175" fontId="26" fillId="59" borderId="30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3" xfId="0" applyFont="1" applyFill="1" applyBorder="1" applyAlignment="1" applyProtection="1">
      <alignment/>
      <protection/>
    </xf>
    <xf numFmtId="172" fontId="35" fillId="0" borderId="31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2" fontId="26" fillId="0" borderId="31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>
      <alignment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4" fontId="26" fillId="59" borderId="0" xfId="0" applyNumberFormat="1" applyFont="1" applyFill="1" applyAlignment="1">
      <alignment horizontal="right"/>
    </xf>
    <xf numFmtId="4" fontId="26" fillId="58" borderId="0" xfId="0" applyNumberFormat="1" applyFont="1" applyFill="1" applyAlignment="1">
      <alignment horizontal="right"/>
    </xf>
    <xf numFmtId="2" fontId="26" fillId="0" borderId="30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2" fontId="55" fillId="0" borderId="0" xfId="0" applyFont="1" applyAlignment="1">
      <alignment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5" fillId="4" borderId="34" xfId="0" applyNumberFormat="1" applyFont="1" applyFill="1" applyBorder="1" applyAlignment="1" applyProtection="1">
      <alignment horizontal="center"/>
      <protection/>
    </xf>
    <xf numFmtId="0" fontId="35" fillId="4" borderId="32" xfId="0" applyNumberFormat="1" applyFont="1" applyFill="1" applyBorder="1" applyAlignment="1" applyProtection="1">
      <alignment horizontal="center"/>
      <protection/>
    </xf>
    <xf numFmtId="173" fontId="55" fillId="60" borderId="26" xfId="0" applyNumberFormat="1" applyFont="1" applyFill="1" applyBorder="1" applyAlignment="1" applyProtection="1">
      <alignment/>
      <protection/>
    </xf>
    <xf numFmtId="2" fontId="55" fillId="60" borderId="26" xfId="0" applyNumberFormat="1" applyFont="1" applyFill="1" applyBorder="1" applyAlignment="1" applyProtection="1">
      <alignment horizontal="center" vertical="center"/>
      <protection/>
    </xf>
    <xf numFmtId="2" fontId="55" fillId="60" borderId="29" xfId="0" applyNumberFormat="1" applyFont="1" applyFill="1" applyBorder="1" applyAlignment="1" applyProtection="1">
      <alignment horizontal="center" vertical="center"/>
      <protection/>
    </xf>
    <xf numFmtId="2" fontId="55" fillId="19" borderId="30" xfId="0" applyNumberFormat="1" applyFont="1" applyFill="1" applyBorder="1" applyAlignment="1" applyProtection="1">
      <alignment vertical="center"/>
      <protection/>
    </xf>
    <xf numFmtId="2" fontId="55" fillId="0" borderId="30" xfId="0" applyNumberFormat="1" applyFont="1" applyFill="1" applyBorder="1" applyAlignment="1" applyProtection="1">
      <alignment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2" fontId="37" fillId="0" borderId="0" xfId="0" applyNumberFormat="1" applyFont="1" applyBorder="1" applyAlignment="1">
      <alignment horizontal="right" vertical="center"/>
    </xf>
    <xf numFmtId="175" fontId="26" fillId="0" borderId="30" xfId="0" applyNumberFormat="1" applyFont="1" applyBorder="1" applyAlignment="1">
      <alignment horizontal="right"/>
    </xf>
    <xf numFmtId="175" fontId="26" fillId="19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55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72" fontId="0" fillId="0" borderId="0" xfId="0" applyBorder="1" applyAlignment="1">
      <alignment/>
    </xf>
    <xf numFmtId="172" fontId="23" fillId="0" borderId="0" xfId="0" applyFont="1" applyBorder="1" applyAlignment="1">
      <alignment/>
    </xf>
    <xf numFmtId="172" fontId="26" fillId="61" borderId="26" xfId="0" applyFont="1" applyFill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3" fontId="55" fillId="0" borderId="26" xfId="0" applyNumberFormat="1" applyFont="1" applyBorder="1" applyAlignment="1" applyProtection="1">
      <alignment/>
      <protection/>
    </xf>
    <xf numFmtId="172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55" fillId="60" borderId="35" xfId="0" applyNumberFormat="1" applyFont="1" applyFill="1" applyBorder="1" applyAlignment="1" applyProtection="1">
      <alignment horizontal="center" vertical="center"/>
      <protection/>
    </xf>
    <xf numFmtId="2" fontId="55" fillId="19" borderId="35" xfId="0" applyNumberFormat="1" applyFont="1" applyFill="1" applyBorder="1" applyAlignment="1" applyProtection="1">
      <alignment horizontal="right" vertical="center"/>
      <protection/>
    </xf>
    <xf numFmtId="2" fontId="55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173" fontId="26" fillId="0" borderId="35" xfId="0" applyNumberFormat="1" applyFont="1" applyBorder="1" applyAlignment="1" applyProtection="1">
      <alignment horizontal="right"/>
      <protection/>
    </xf>
    <xf numFmtId="2" fontId="26" fillId="0" borderId="2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center" vertical="center"/>
      <protection/>
    </xf>
    <xf numFmtId="2" fontId="26" fillId="0" borderId="37" xfId="0" applyNumberFormat="1" applyFont="1" applyBorder="1" applyAlignment="1" applyProtection="1">
      <alignment horizontal="right" vertical="center"/>
      <protection/>
    </xf>
    <xf numFmtId="2" fontId="55" fillId="60" borderId="37" xfId="0" applyNumberFormat="1" applyFont="1" applyFill="1" applyBorder="1" applyAlignment="1" applyProtection="1">
      <alignment horizontal="center" vertical="center"/>
      <protection/>
    </xf>
    <xf numFmtId="2" fontId="26" fillId="19" borderId="37" xfId="0" applyNumberFormat="1" applyFont="1" applyFill="1" applyBorder="1" applyAlignment="1" applyProtection="1">
      <alignment horizontal="right" vertical="center"/>
      <protection/>
    </xf>
    <xf numFmtId="2" fontId="26" fillId="19" borderId="37" xfId="0" applyNumberFormat="1" applyFont="1" applyFill="1" applyBorder="1" applyAlignment="1" applyProtection="1">
      <alignment vertical="center"/>
      <protection/>
    </xf>
    <xf numFmtId="174" fontId="35" fillId="4" borderId="26" xfId="0" applyNumberFormat="1" applyFont="1" applyFill="1" applyBorder="1" applyAlignment="1" applyProtection="1">
      <alignment horizontal="center"/>
      <protection/>
    </xf>
    <xf numFmtId="2" fontId="26" fillId="58" borderId="37" xfId="0" applyNumberFormat="1" applyFont="1" applyFill="1" applyBorder="1" applyAlignment="1" applyProtection="1">
      <alignment horizontal="right" vertic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2" fontId="26" fillId="0" borderId="39" xfId="0" applyNumberFormat="1" applyFont="1" applyBorder="1" applyAlignment="1" applyProtection="1">
      <alignment/>
      <protection/>
    </xf>
    <xf numFmtId="2" fontId="35" fillId="0" borderId="39" xfId="0" applyNumberFormat="1" applyFont="1" applyBorder="1" applyAlignment="1" applyProtection="1">
      <alignment horizontal="center"/>
      <protection/>
    </xf>
    <xf numFmtId="174" fontId="35" fillId="4" borderId="36" xfId="0" applyNumberFormat="1" applyFont="1" applyFill="1" applyBorder="1" applyAlignment="1" applyProtection="1">
      <alignment horizontal="center"/>
      <protection/>
    </xf>
    <xf numFmtId="173" fontId="35" fillId="0" borderId="35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5" fillId="0" borderId="0" xfId="0" applyNumberFormat="1" applyFont="1" applyBorder="1" applyAlignment="1" applyProtection="1">
      <alignment vertical="center"/>
      <protection/>
    </xf>
    <xf numFmtId="2" fontId="55" fillId="19" borderId="0" xfId="0" applyNumberFormat="1" applyFont="1" applyFill="1" applyBorder="1" applyAlignment="1" applyProtection="1">
      <alignment horizontal="right" vertical="center"/>
      <protection/>
    </xf>
    <xf numFmtId="2" fontId="55" fillId="0" borderId="0" xfId="0" applyNumberFormat="1" applyFont="1" applyBorder="1" applyAlignment="1" applyProtection="1">
      <alignment horizontal="right" vertical="center"/>
      <protection/>
    </xf>
    <xf numFmtId="173" fontId="35" fillId="0" borderId="23" xfId="0" applyNumberFormat="1" applyFont="1" applyBorder="1" applyAlignment="1" applyProtection="1">
      <alignment horizontal="center" vertical="center"/>
      <protection/>
    </xf>
    <xf numFmtId="173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40" xfId="0" applyNumberFormat="1" applyFont="1" applyFill="1" applyBorder="1" applyAlignment="1" applyProtection="1">
      <alignment horizontal="center" vertical="center"/>
      <protection/>
    </xf>
    <xf numFmtId="2" fontId="35" fillId="0" borderId="41" xfId="0" applyNumberFormat="1" applyFont="1" applyBorder="1" applyAlignment="1" applyProtection="1">
      <alignment horizontal="center"/>
      <protection/>
    </xf>
    <xf numFmtId="2" fontId="26" fillId="0" borderId="42" xfId="0" applyNumberFormat="1" applyFont="1" applyBorder="1" applyAlignment="1" applyProtection="1">
      <alignment/>
      <protection/>
    </xf>
    <xf numFmtId="2" fontId="26" fillId="19" borderId="43" xfId="0" applyNumberFormat="1" applyFont="1" applyFill="1" applyBorder="1" applyAlignment="1" applyProtection="1">
      <alignment horizontal="right"/>
      <protection/>
    </xf>
    <xf numFmtId="2" fontId="26" fillId="0" borderId="43" xfId="0" applyNumberFormat="1" applyFont="1" applyBorder="1" applyAlignment="1" applyProtection="1">
      <alignment horizontal="right"/>
      <protection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55" fillId="60" borderId="43" xfId="0" applyNumberFormat="1" applyFont="1" applyFill="1" applyBorder="1" applyAlignment="1" applyProtection="1">
      <alignment horizontal="center" vertical="center"/>
      <protection/>
    </xf>
    <xf numFmtId="173" fontId="35" fillId="0" borderId="41" xfId="0" applyNumberFormat="1" applyFont="1" applyBorder="1" applyAlignment="1" applyProtection="1">
      <alignment horizontal="center" vertical="center"/>
      <protection/>
    </xf>
    <xf numFmtId="173" fontId="26" fillId="0" borderId="42" xfId="0" applyNumberFormat="1" applyFont="1" applyBorder="1" applyAlignment="1" applyProtection="1">
      <alignment horizontal="right"/>
      <protection/>
    </xf>
    <xf numFmtId="2" fontId="26" fillId="0" borderId="43" xfId="0" applyNumberFormat="1" applyFont="1" applyFill="1" applyBorder="1" applyAlignment="1" applyProtection="1">
      <alignment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35" fillId="0" borderId="23" xfId="0" applyNumberFormat="1" applyFont="1" applyBorder="1" applyAlignment="1" applyProtection="1">
      <alignment horizontal="center"/>
      <protection/>
    </xf>
    <xf numFmtId="0" fontId="35" fillId="4" borderId="45" xfId="0" applyNumberFormat="1" applyFont="1" applyFill="1" applyBorder="1" applyAlignment="1" applyProtection="1">
      <alignment horizontal="center"/>
      <protection/>
    </xf>
    <xf numFmtId="172" fontId="35" fillId="4" borderId="46" xfId="0" applyFont="1" applyFill="1" applyBorder="1" applyAlignment="1" applyProtection="1">
      <alignment horizontal="center"/>
      <protection/>
    </xf>
    <xf numFmtId="173" fontId="26" fillId="0" borderId="47" xfId="0" applyNumberFormat="1" applyFont="1" applyBorder="1" applyAlignment="1" applyProtection="1">
      <alignment horizontal="right"/>
      <protection/>
    </xf>
    <xf numFmtId="2" fontId="26" fillId="0" borderId="37" xfId="0" applyNumberFormat="1" applyFont="1" applyBorder="1" applyAlignment="1" applyProtection="1">
      <alignment vertical="center"/>
      <protection/>
    </xf>
    <xf numFmtId="172" fontId="29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34" fillId="0" borderId="0" xfId="0" applyNumberFormat="1" applyFont="1" applyBorder="1" applyAlignment="1">
      <alignment vertical="center"/>
    </xf>
    <xf numFmtId="0" fontId="30" fillId="0" borderId="0" xfId="0" applyNumberFormat="1" applyFont="1" applyBorder="1" applyAlignment="1">
      <alignment/>
    </xf>
    <xf numFmtId="0" fontId="34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172" fontId="31" fillId="0" borderId="0" xfId="149" applyFont="1" applyBorder="1" applyAlignment="1">
      <alignment/>
    </xf>
    <xf numFmtId="2" fontId="26" fillId="61" borderId="35" xfId="0" applyNumberFormat="1" applyFont="1" applyFill="1" applyBorder="1" applyAlignment="1" applyProtection="1">
      <alignment/>
      <protection/>
    </xf>
    <xf numFmtId="2" fontId="55" fillId="0" borderId="35" xfId="0" applyNumberFormat="1" applyFont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/>
      <protection/>
    </xf>
    <xf numFmtId="2" fontId="55" fillId="0" borderId="0" xfId="0" applyNumberFormat="1" applyFont="1" applyBorder="1" applyAlignment="1">
      <alignment horizontal="center" vertical="center"/>
    </xf>
    <xf numFmtId="4" fontId="26" fillId="59" borderId="29" xfId="0" applyNumberFormat="1" applyFont="1" applyFill="1" applyBorder="1" applyAlignment="1">
      <alignment horizontal="right"/>
    </xf>
    <xf numFmtId="4" fontId="26" fillId="58" borderId="29" xfId="0" applyNumberFormat="1" applyFont="1" applyFill="1" applyBorder="1" applyAlignment="1">
      <alignment horizontal="right"/>
    </xf>
    <xf numFmtId="175" fontId="26" fillId="59" borderId="29" xfId="0" applyNumberFormat="1" applyFont="1" applyFill="1" applyBorder="1" applyAlignment="1">
      <alignment horizontal="right"/>
    </xf>
    <xf numFmtId="173" fontId="26" fillId="62" borderId="29" xfId="0" applyNumberFormat="1" applyFont="1" applyFill="1" applyBorder="1" applyAlignment="1">
      <alignment horizontal="right"/>
    </xf>
    <xf numFmtId="173" fontId="26" fillId="58" borderId="29" xfId="0" applyNumberFormat="1" applyFont="1" applyFill="1" applyBorder="1" applyAlignment="1">
      <alignment horizontal="right"/>
    </xf>
    <xf numFmtId="2" fontId="26" fillId="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2" fillId="0" borderId="0" xfId="0" applyNumberFormat="1" applyFont="1" applyBorder="1" applyAlignment="1">
      <alignment horizontal="left"/>
    </xf>
    <xf numFmtId="2" fontId="32" fillId="0" borderId="0" xfId="0" applyNumberFormat="1" applyFont="1" applyBorder="1" applyAlignment="1">
      <alignment horizontal="left" vertical="center"/>
    </xf>
    <xf numFmtId="2" fontId="26" fillId="61" borderId="35" xfId="0" applyNumberFormat="1" applyFont="1" applyFill="1" applyBorder="1" applyAlignment="1" applyProtection="1">
      <alignment horizontal="right"/>
      <protection/>
    </xf>
    <xf numFmtId="2" fontId="55" fillId="0" borderId="35" xfId="0" applyNumberFormat="1" applyFont="1" applyBorder="1" applyAlignment="1" applyProtection="1">
      <alignment horizontal="right"/>
      <protection/>
    </xf>
    <xf numFmtId="2" fontId="26" fillId="59" borderId="35" xfId="0" applyNumberFormat="1" applyFont="1" applyFill="1" applyBorder="1" applyAlignment="1" applyProtection="1">
      <alignment horizontal="right"/>
      <protection/>
    </xf>
    <xf numFmtId="2" fontId="26" fillId="58" borderId="35" xfId="0" applyNumberFormat="1" applyFont="1" applyFill="1" applyBorder="1" applyAlignment="1" applyProtection="1">
      <alignment horizontal="right"/>
      <protection/>
    </xf>
    <xf numFmtId="2" fontId="26" fillId="59" borderId="46" xfId="0" applyNumberFormat="1" applyFont="1" applyFill="1" applyBorder="1" applyAlignment="1" applyProtection="1">
      <alignment horizontal="right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2" fontId="26" fillId="61" borderId="35" xfId="0" applyNumberFormat="1" applyFont="1" applyFill="1" applyBorder="1" applyAlignment="1" applyProtection="1">
      <alignment horizontal="right" vertical="center"/>
      <protection/>
    </xf>
    <xf numFmtId="173" fontId="35" fillId="0" borderId="26" xfId="0" applyNumberFormat="1" applyFont="1" applyBorder="1" applyAlignment="1">
      <alignment/>
    </xf>
    <xf numFmtId="173" fontId="26" fillId="60" borderId="26" xfId="0" applyNumberFormat="1" applyFont="1" applyFill="1" applyBorder="1" applyAlignment="1" applyProtection="1">
      <alignment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26" xfId="0" applyNumberFormat="1" applyFont="1" applyFill="1" applyBorder="1" applyAlignment="1">
      <alignment horizontal="right" vertical="center"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73" fontId="26" fillId="61" borderId="26" xfId="0" applyNumberFormat="1" applyFont="1" applyFill="1" applyBorder="1" applyAlignment="1" applyProtection="1">
      <alignment/>
      <protection/>
    </xf>
    <xf numFmtId="2" fontId="26" fillId="61" borderId="37" xfId="0" applyNumberFormat="1" applyFont="1" applyFill="1" applyBorder="1" applyAlignment="1" applyProtection="1">
      <alignment horizontal="right" vertical="center"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35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vertical="center"/>
      <protection/>
    </xf>
    <xf numFmtId="173" fontId="26" fillId="63" borderId="26" xfId="0" applyNumberFormat="1" applyFont="1" applyFill="1" applyBorder="1" applyAlignment="1" applyProtection="1">
      <alignment/>
      <protection/>
    </xf>
    <xf numFmtId="2" fontId="26" fillId="63" borderId="37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173" fontId="26" fillId="62" borderId="26" xfId="0" applyNumberFormat="1" applyFont="1" applyFill="1" applyBorder="1" applyAlignment="1" applyProtection="1">
      <alignment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2" fontId="26" fillId="62" borderId="26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2" fontId="55" fillId="60" borderId="37" xfId="0" applyNumberFormat="1" applyFont="1" applyFill="1" applyBorder="1" applyAlignment="1" applyProtection="1">
      <alignment horizontal="center"/>
      <protection/>
    </xf>
    <xf numFmtId="2" fontId="55" fillId="0" borderId="43" xfId="0" applyNumberFormat="1" applyFont="1" applyBorder="1" applyAlignment="1" applyProtection="1">
      <alignment horizontal="right"/>
      <protection/>
    </xf>
    <xf numFmtId="2" fontId="55" fillId="0" borderId="30" xfId="0" applyNumberFormat="1" applyFont="1" applyBorder="1" applyAlignment="1" applyProtection="1">
      <alignment horizontal="right"/>
      <protection/>
    </xf>
    <xf numFmtId="2" fontId="55" fillId="19" borderId="43" xfId="0" applyNumberFormat="1" applyFont="1" applyFill="1" applyBorder="1" applyAlignment="1" applyProtection="1">
      <alignment horizontal="right"/>
      <protection/>
    </xf>
    <xf numFmtId="2" fontId="55" fillId="19" borderId="30" xfId="0" applyNumberFormat="1" applyFont="1" applyFill="1" applyBorder="1" applyAlignment="1" applyProtection="1">
      <alignment horizontal="right"/>
      <protection/>
    </xf>
    <xf numFmtId="2" fontId="26" fillId="60" borderId="43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right"/>
      <protection/>
    </xf>
    <xf numFmtId="2" fontId="26" fillId="60" borderId="37" xfId="0" applyNumberFormat="1" applyFont="1" applyFill="1" applyBorder="1" applyAlignment="1" applyProtection="1">
      <alignment horizontal="right" vertical="center"/>
      <protection/>
    </xf>
    <xf numFmtId="2" fontId="26" fillId="60" borderId="43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73" fontId="26" fillId="60" borderId="48" xfId="0" applyNumberFormat="1" applyFont="1" applyFill="1" applyBorder="1" applyAlignment="1" applyProtection="1">
      <alignment/>
      <protection/>
    </xf>
    <xf numFmtId="2" fontId="26" fillId="60" borderId="49" xfId="0" applyNumberFormat="1" applyFont="1" applyFill="1" applyBorder="1" applyAlignment="1" applyProtection="1">
      <alignment horizontal="right"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40" xfId="0" applyNumberFormat="1" applyFont="1" applyFill="1" applyBorder="1" applyAlignment="1" applyProtection="1">
      <alignment horizontal="right" vertical="center"/>
      <protection/>
    </xf>
    <xf numFmtId="2" fontId="26" fillId="60" borderId="44" xfId="0" applyNumberFormat="1" applyFont="1" applyFill="1" applyBorder="1" applyAlignment="1" applyProtection="1">
      <alignment horizontal="right" vertical="center"/>
      <protection/>
    </xf>
    <xf numFmtId="2" fontId="26" fillId="60" borderId="32" xfId="0" applyNumberFormat="1" applyFont="1" applyFill="1" applyBorder="1" applyAlignment="1" applyProtection="1">
      <alignment horizontal="right" vertical="center"/>
      <protection/>
    </xf>
    <xf numFmtId="2" fontId="26" fillId="60" borderId="48" xfId="0" applyNumberFormat="1" applyFont="1" applyFill="1" applyBorder="1" applyAlignment="1">
      <alignment horizontal="right" vertical="center"/>
    </xf>
    <xf numFmtId="2" fontId="26" fillId="60" borderId="40" xfId="0" applyNumberFormat="1" applyFont="1" applyFill="1" applyBorder="1" applyAlignment="1">
      <alignment horizontal="right" vertical="center"/>
    </xf>
    <xf numFmtId="2" fontId="26" fillId="60" borderId="32" xfId="0" applyNumberFormat="1" applyFont="1" applyFill="1" applyBorder="1" applyAlignment="1" applyProtection="1">
      <alignment vertical="center"/>
      <protection/>
    </xf>
    <xf numFmtId="2" fontId="26" fillId="63" borderId="43" xfId="0" applyNumberFormat="1" applyFont="1" applyFill="1" applyBorder="1" applyAlignment="1" applyProtection="1">
      <alignment horizontal="right"/>
      <protection/>
    </xf>
    <xf numFmtId="2" fontId="26" fillId="63" borderId="30" xfId="0" applyNumberFormat="1" applyFont="1" applyFill="1" applyBorder="1" applyAlignment="1" applyProtection="1">
      <alignment horizontal="right"/>
      <protection/>
    </xf>
    <xf numFmtId="173" fontId="35" fillId="63" borderId="26" xfId="0" applyNumberFormat="1" applyFont="1" applyFill="1" applyBorder="1" applyAlignment="1" applyProtection="1">
      <alignment/>
      <protection/>
    </xf>
    <xf numFmtId="2" fontId="26" fillId="63" borderId="37" xfId="0" applyNumberFormat="1" applyFont="1" applyFill="1" applyBorder="1" applyAlignment="1" applyProtection="1">
      <alignment vertical="center"/>
      <protection/>
    </xf>
    <xf numFmtId="2" fontId="26" fillId="63" borderId="35" xfId="0" applyNumberFormat="1" applyFont="1" applyFill="1" applyBorder="1" applyAlignment="1" applyProtection="1">
      <alignment vertical="center"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43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63" borderId="26" xfId="0" applyNumberFormat="1" applyFont="1" applyFill="1" applyBorder="1" applyAlignment="1">
      <alignment vertical="center"/>
    </xf>
    <xf numFmtId="2" fontId="26" fillId="63" borderId="0" xfId="0" applyNumberFormat="1" applyFont="1" applyFill="1" applyBorder="1" applyAlignment="1">
      <alignment vertical="center"/>
    </xf>
    <xf numFmtId="2" fontId="26" fillId="63" borderId="26" xfId="0" applyNumberFormat="1" applyFont="1" applyFill="1" applyBorder="1" applyAlignment="1">
      <alignment horizontal="right" vertical="center"/>
    </xf>
    <xf numFmtId="2" fontId="26" fillId="58" borderId="37" xfId="0" applyNumberFormat="1" applyFont="1" applyFill="1" applyBorder="1" applyAlignment="1" applyProtection="1">
      <alignment horizontal="right"/>
      <protection/>
    </xf>
    <xf numFmtId="2" fontId="26" fillId="59" borderId="37" xfId="0" applyNumberFormat="1" applyFont="1" applyFill="1" applyBorder="1" applyAlignment="1" applyProtection="1">
      <alignment horizontal="right"/>
      <protection/>
    </xf>
    <xf numFmtId="2" fontId="26" fillId="61" borderId="37" xfId="0" applyNumberFormat="1" applyFont="1" applyFill="1" applyBorder="1" applyAlignment="1" applyProtection="1">
      <alignment horizontal="right"/>
      <protection locked="0"/>
    </xf>
    <xf numFmtId="2" fontId="55" fillId="0" borderId="37" xfId="0" applyNumberFormat="1" applyFont="1" applyBorder="1" applyAlignment="1" applyProtection="1">
      <alignment horizontal="right"/>
      <protection/>
    </xf>
    <xf numFmtId="2" fontId="55" fillId="19" borderId="37" xfId="0" applyNumberFormat="1" applyFont="1" applyFill="1" applyBorder="1" applyAlignment="1" applyProtection="1">
      <alignment horizontal="right"/>
      <protection/>
    </xf>
    <xf numFmtId="2" fontId="26" fillId="19" borderId="37" xfId="0" applyNumberFormat="1" applyFont="1" applyFill="1" applyBorder="1" applyAlignment="1" applyProtection="1">
      <alignment horizontal="right"/>
      <protection/>
    </xf>
    <xf numFmtId="2" fontId="26" fillId="62" borderId="37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Border="1" applyAlignment="1">
      <alignment horizontal="center" vertical="center"/>
    </xf>
    <xf numFmtId="2" fontId="34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2" fontId="34" fillId="0" borderId="0" xfId="0" applyNumberFormat="1" applyFont="1" applyBorder="1" applyAlignment="1">
      <alignment horizontal="center"/>
    </xf>
    <xf numFmtId="172" fontId="31" fillId="0" borderId="0" xfId="149" applyFont="1" applyBorder="1" applyAlignment="1">
      <alignment horizontal="center"/>
    </xf>
    <xf numFmtId="2" fontId="31" fillId="0" borderId="0" xfId="149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4" borderId="30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3" xfId="0" applyFont="1" applyBorder="1" applyAlignment="1" applyProtection="1">
      <alignment horizontal="center" vertical="center" wrapText="1"/>
      <protection/>
    </xf>
    <xf numFmtId="172" fontId="35" fillId="0" borderId="41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48" xfId="0" applyFont="1" applyFill="1" applyBorder="1" applyAlignment="1" applyProtection="1">
      <alignment horizontal="center" vertical="center"/>
      <protection/>
    </xf>
    <xf numFmtId="172" fontId="35" fillId="4" borderId="40" xfId="0" applyFont="1" applyFill="1" applyBorder="1" applyAlignment="1" applyProtection="1">
      <alignment horizontal="center" vertical="center"/>
      <protection/>
    </xf>
    <xf numFmtId="172" fontId="35" fillId="4" borderId="34" xfId="0" applyFont="1" applyFill="1" applyBorder="1" applyAlignment="1" applyProtection="1">
      <alignment horizontal="center" vertical="center"/>
      <protection/>
    </xf>
  </cellXfs>
  <cellStyles count="183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Incorrecto" xfId="151"/>
    <cellStyle name="Incorrecto 2" xfId="152"/>
    <cellStyle name="Incorrecto 3" xfId="153"/>
    <cellStyle name="Comma" xfId="154"/>
    <cellStyle name="Comma [0]" xfId="155"/>
    <cellStyle name="Currency" xfId="156"/>
    <cellStyle name="Currency [0]" xfId="157"/>
    <cellStyle name="Neutral" xfId="158"/>
    <cellStyle name="Neutral 2" xfId="159"/>
    <cellStyle name="Neutral 3" xfId="160"/>
    <cellStyle name="No-definido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tas" xfId="168"/>
    <cellStyle name="Notas 2" xfId="169"/>
    <cellStyle name="Notas 3" xfId="170"/>
    <cellStyle name="Notas 4" xfId="171"/>
    <cellStyle name="Percent" xfId="172"/>
    <cellStyle name="Salida" xfId="173"/>
    <cellStyle name="Salida 2" xfId="174"/>
    <cellStyle name="Salida 3" xfId="175"/>
    <cellStyle name="Salida 4" xfId="176"/>
    <cellStyle name="Texto de advertencia" xfId="177"/>
    <cellStyle name="Texto de advertencia 2" xfId="178"/>
    <cellStyle name="Texto de advertencia 3" xfId="179"/>
    <cellStyle name="Texto explicativo" xfId="180"/>
    <cellStyle name="Texto explicativo 2" xfId="181"/>
    <cellStyle name="Texto explicativo 3" xfId="182"/>
    <cellStyle name="Título" xfId="183"/>
    <cellStyle name="Título 1 2" xfId="184"/>
    <cellStyle name="Título 1 3" xfId="185"/>
    <cellStyle name="Título 2" xfId="186"/>
    <cellStyle name="Título 2 2" xfId="187"/>
    <cellStyle name="Título 2 3" xfId="188"/>
    <cellStyle name="Título 3" xfId="189"/>
    <cellStyle name="Título 3 2" xfId="190"/>
    <cellStyle name="Título 3 3" xfId="191"/>
    <cellStyle name="Título 4" xfId="192"/>
    <cellStyle name="Título 5" xfId="193"/>
    <cellStyle name="Total" xfId="194"/>
    <cellStyle name="Total 2" xfId="195"/>
    <cellStyle name="Total 3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7.542968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114"/>
      <c r="B10" s="114"/>
      <c r="C10" s="114"/>
      <c r="D10" s="204"/>
      <c r="E10" s="114"/>
      <c r="F10" s="114"/>
      <c r="G10" s="114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113"/>
      <c r="B13" s="113"/>
      <c r="C13" s="113"/>
      <c r="D13" s="208"/>
      <c r="E13" s="113"/>
      <c r="F13" s="113"/>
      <c r="G13" s="113"/>
      <c r="H13" s="1"/>
    </row>
    <row r="14" spans="2:8" ht="18">
      <c r="B14" s="1"/>
      <c r="C14" s="1"/>
      <c r="D14" s="207"/>
      <c r="E14" s="1"/>
      <c r="F14" s="1"/>
      <c r="G14" s="1"/>
      <c r="H14" s="1"/>
    </row>
    <row r="15" spans="2:8" ht="18">
      <c r="B15" s="1"/>
      <c r="C15" s="1"/>
      <c r="D15" s="207"/>
      <c r="E15" s="1"/>
      <c r="F15" s="1"/>
      <c r="G15" s="1"/>
      <c r="H15" s="1"/>
    </row>
    <row r="16" spans="2:8" ht="18">
      <c r="B16" s="1"/>
      <c r="C16" s="1"/>
      <c r="D16" s="207"/>
      <c r="E16" s="1"/>
      <c r="F16" s="1"/>
      <c r="G16" s="1"/>
      <c r="H16" s="1"/>
    </row>
    <row r="17" spans="2:12" ht="18">
      <c r="B17" s="1"/>
      <c r="C17" s="1"/>
      <c r="D17" s="20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20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20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20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207"/>
      <c r="E21" s="1"/>
      <c r="F21" s="1"/>
      <c r="G21" s="1"/>
      <c r="H21" s="1"/>
      <c r="I21" s="1"/>
      <c r="J21" s="1"/>
      <c r="K21" s="1"/>
      <c r="L21" s="1"/>
    </row>
    <row r="22" spans="2:12" ht="18">
      <c r="B22" s="1"/>
      <c r="C22" s="1"/>
      <c r="D22" s="207"/>
      <c r="E22" s="1"/>
      <c r="F22" s="1"/>
      <c r="G22" s="1"/>
      <c r="H22" s="1"/>
      <c r="I22" s="1"/>
      <c r="J22" s="1"/>
      <c r="K22" s="1"/>
      <c r="L22" s="1"/>
    </row>
    <row r="23" spans="2:12" ht="18">
      <c r="B23" s="2"/>
      <c r="C23" s="2"/>
      <c r="D23" s="209" t="s">
        <v>57</v>
      </c>
      <c r="E23" s="2"/>
      <c r="F23" s="2"/>
      <c r="G23" s="2"/>
      <c r="H23" s="1"/>
      <c r="I23" s="1"/>
      <c r="J23" s="1"/>
      <c r="K23" s="1"/>
      <c r="L23" s="1"/>
    </row>
    <row r="24" spans="1:12" ht="18">
      <c r="A24" s="1"/>
      <c r="B24" s="1"/>
      <c r="C24" s="1"/>
      <c r="D24" s="210" t="s">
        <v>78</v>
      </c>
      <c r="E24" s="1"/>
      <c r="F24" s="1"/>
      <c r="G24" s="1"/>
      <c r="H24" s="1"/>
      <c r="I24" s="1"/>
      <c r="J24" s="1"/>
      <c r="K24" s="1"/>
      <c r="L24" s="1"/>
    </row>
    <row r="25" spans="1:12" ht="18">
      <c r="A25" s="8"/>
      <c r="B25" s="8"/>
      <c r="C25" s="8"/>
      <c r="D25" s="207"/>
      <c r="E25" s="8"/>
      <c r="F25" s="8"/>
      <c r="G25" s="8"/>
      <c r="H25" s="8"/>
      <c r="I25" s="8"/>
      <c r="J25" s="8"/>
      <c r="K25" s="8"/>
      <c r="L25" s="8"/>
    </row>
    <row r="26" spans="2:12" ht="18">
      <c r="B26" s="1"/>
      <c r="C26" s="1"/>
      <c r="D26" s="20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20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9"/>
      <c r="B30" s="9"/>
      <c r="C30" s="9"/>
      <c r="D30" s="9"/>
      <c r="E30" s="9"/>
      <c r="F30" s="9"/>
      <c r="G30" s="9"/>
      <c r="H30" s="1"/>
    </row>
    <row r="31" spans="2:8" ht="18">
      <c r="B31" s="10"/>
      <c r="C31" s="10"/>
      <c r="D31" s="10"/>
      <c r="E31" s="10"/>
      <c r="F31" s="10"/>
      <c r="G31" s="10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1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2" customWidth="1"/>
    <col min="2" max="2" width="7.99609375" style="12" customWidth="1"/>
    <col min="3" max="3" width="11.54296875" style="12" customWidth="1"/>
    <col min="4" max="6" width="10.90625" style="12" customWidth="1"/>
    <col min="7" max="7" width="7.54296875" style="12" customWidth="1"/>
    <col min="8" max="16384" width="10.90625" style="12" customWidth="1"/>
  </cols>
  <sheetData>
    <row r="4" spans="6:8" ht="18">
      <c r="F4" s="184"/>
      <c r="G4" s="184"/>
      <c r="H4" s="184"/>
    </row>
    <row r="5" spans="1:8" ht="18">
      <c r="A5" s="184"/>
      <c r="B5" s="184"/>
      <c r="C5" s="184"/>
      <c r="D5" s="184"/>
      <c r="E5" s="184"/>
      <c r="F5" s="184"/>
      <c r="G5" s="184"/>
      <c r="H5" s="184"/>
    </row>
    <row r="6" spans="1:8" ht="18">
      <c r="A6" s="184"/>
      <c r="B6" s="184"/>
      <c r="C6" s="184"/>
      <c r="D6" s="184"/>
      <c r="E6" s="184"/>
      <c r="F6" s="184"/>
      <c r="G6" s="184"/>
      <c r="H6" s="184"/>
    </row>
    <row r="7" spans="1:8" ht="18">
      <c r="A7" s="184"/>
      <c r="B7" s="184"/>
      <c r="C7" s="184"/>
      <c r="D7" s="184"/>
      <c r="E7" s="184"/>
      <c r="F7" s="184"/>
      <c r="G7" s="184"/>
      <c r="H7" s="184"/>
    </row>
    <row r="8" spans="1:8" ht="18">
      <c r="A8" s="184"/>
      <c r="B8" s="184"/>
      <c r="C8" s="184"/>
      <c r="D8" s="184"/>
      <c r="E8" s="184"/>
      <c r="F8" s="184"/>
      <c r="G8" s="184"/>
      <c r="H8" s="184"/>
    </row>
    <row r="9" spans="1:8" ht="18">
      <c r="A9" s="184"/>
      <c r="B9" s="184"/>
      <c r="C9" s="184"/>
      <c r="D9" s="184"/>
      <c r="E9" s="184"/>
      <c r="F9" s="184"/>
      <c r="G9" s="184"/>
      <c r="H9" s="184"/>
    </row>
    <row r="10" spans="1:8" ht="18">
      <c r="A10" s="280" t="s">
        <v>52</v>
      </c>
      <c r="B10" s="280"/>
      <c r="C10" s="280"/>
      <c r="D10" s="281"/>
      <c r="E10" s="280"/>
      <c r="F10" s="280"/>
      <c r="G10" s="185"/>
      <c r="H10" s="184"/>
    </row>
    <row r="11" spans="1:8" ht="18">
      <c r="A11" s="282" t="s">
        <v>54</v>
      </c>
      <c r="B11" s="282"/>
      <c r="C11" s="282"/>
      <c r="D11" s="282"/>
      <c r="E11" s="282"/>
      <c r="F11" s="282"/>
      <c r="G11" s="189"/>
      <c r="H11" s="184"/>
    </row>
    <row r="12" spans="1:8" ht="18">
      <c r="A12" s="186"/>
      <c r="B12" s="186"/>
      <c r="C12" s="186"/>
      <c r="D12" s="186"/>
      <c r="E12" s="186"/>
      <c r="F12" s="186"/>
      <c r="G12" s="186"/>
      <c r="H12" s="184"/>
    </row>
    <row r="13" spans="1:8" ht="18">
      <c r="A13" s="283" t="s">
        <v>48</v>
      </c>
      <c r="B13" s="283"/>
      <c r="C13" s="283"/>
      <c r="D13" s="284"/>
      <c r="E13" s="283"/>
      <c r="F13" s="283"/>
      <c r="G13" s="187"/>
      <c r="H13" s="184"/>
    </row>
    <row r="14" spans="1:8" ht="18">
      <c r="A14" s="289" t="s">
        <v>49</v>
      </c>
      <c r="B14" s="289"/>
      <c r="C14" s="289"/>
      <c r="D14" s="290"/>
      <c r="E14" s="289"/>
      <c r="F14" s="289"/>
      <c r="G14" s="190"/>
      <c r="H14" s="184"/>
    </row>
    <row r="15" spans="1:8" ht="18">
      <c r="A15" s="186"/>
      <c r="B15" s="188"/>
      <c r="C15" s="188"/>
      <c r="D15" s="205"/>
      <c r="E15" s="188"/>
      <c r="F15" s="188"/>
      <c r="G15" s="188"/>
      <c r="H15" s="184"/>
    </row>
    <row r="16" spans="1:8" ht="18">
      <c r="A16" s="186"/>
      <c r="B16" s="188"/>
      <c r="C16" s="188"/>
      <c r="D16" s="205"/>
      <c r="E16" s="188"/>
      <c r="F16" s="188"/>
      <c r="G16" s="188"/>
      <c r="H16" s="184"/>
    </row>
    <row r="17" spans="1:12" ht="18">
      <c r="A17" s="186"/>
      <c r="B17" s="188"/>
      <c r="C17" s="188"/>
      <c r="D17" s="205"/>
      <c r="E17" s="188"/>
      <c r="F17" s="188"/>
      <c r="G17" s="188"/>
      <c r="H17" s="188"/>
      <c r="I17" s="188"/>
      <c r="J17" s="184"/>
      <c r="K17" s="184"/>
      <c r="L17" s="184"/>
    </row>
    <row r="18" spans="1:12" ht="18">
      <c r="A18" s="289" t="s">
        <v>68</v>
      </c>
      <c r="B18" s="289"/>
      <c r="C18" s="289"/>
      <c r="D18" s="290"/>
      <c r="E18" s="289"/>
      <c r="F18" s="289"/>
      <c r="G18" s="190"/>
      <c r="H18" s="184"/>
      <c r="I18" s="184"/>
      <c r="J18" s="184"/>
      <c r="K18" s="184"/>
      <c r="L18" s="184"/>
    </row>
    <row r="19" spans="1:12" ht="18">
      <c r="A19" s="283" t="s">
        <v>69</v>
      </c>
      <c r="B19" s="283"/>
      <c r="C19" s="283"/>
      <c r="D19" s="284"/>
      <c r="E19" s="283"/>
      <c r="F19" s="283"/>
      <c r="G19" s="187"/>
      <c r="H19" s="184"/>
      <c r="I19" s="184"/>
      <c r="J19" s="184"/>
      <c r="K19" s="184"/>
      <c r="L19" s="184"/>
    </row>
    <row r="20" spans="1:12" ht="18">
      <c r="A20" s="186"/>
      <c r="B20" s="188"/>
      <c r="C20" s="188"/>
      <c r="D20" s="205"/>
      <c r="E20" s="188"/>
      <c r="F20" s="188"/>
      <c r="G20" s="188"/>
      <c r="H20" s="184"/>
      <c r="I20" s="184"/>
      <c r="J20" s="184"/>
      <c r="K20" s="184"/>
      <c r="L20" s="184"/>
    </row>
    <row r="21" spans="1:12" ht="18">
      <c r="A21" s="186"/>
      <c r="B21" s="188"/>
      <c r="C21" s="188"/>
      <c r="D21" s="205"/>
      <c r="E21" s="188"/>
      <c r="F21" s="188"/>
      <c r="G21" s="188"/>
      <c r="H21" s="184"/>
      <c r="I21" s="184"/>
      <c r="J21" s="184"/>
      <c r="K21" s="184"/>
      <c r="L21" s="184"/>
    </row>
    <row r="22" spans="1:12" ht="18">
      <c r="A22" s="289" t="s">
        <v>50</v>
      </c>
      <c r="B22" s="289"/>
      <c r="C22" s="289"/>
      <c r="D22" s="290"/>
      <c r="E22" s="289"/>
      <c r="F22" s="289"/>
      <c r="G22" s="190"/>
      <c r="H22" s="184"/>
      <c r="I22" s="184"/>
      <c r="J22" s="184"/>
      <c r="K22" s="184"/>
      <c r="L22" s="184"/>
    </row>
    <row r="23" spans="1:12" ht="18">
      <c r="A23" s="186"/>
      <c r="B23" s="186"/>
      <c r="C23" s="186"/>
      <c r="D23" s="206"/>
      <c r="E23" s="186"/>
      <c r="F23" s="186"/>
      <c r="G23" s="186"/>
      <c r="H23" s="184"/>
      <c r="I23" s="184"/>
      <c r="J23" s="184"/>
      <c r="K23" s="184"/>
      <c r="L23" s="184"/>
    </row>
    <row r="24" spans="1:12" ht="18">
      <c r="A24" s="285" t="s">
        <v>0</v>
      </c>
      <c r="B24" s="285"/>
      <c r="C24" s="285"/>
      <c r="D24" s="286"/>
      <c r="E24" s="285"/>
      <c r="F24" s="285"/>
      <c r="G24" s="191"/>
      <c r="H24" s="184"/>
      <c r="I24" s="184"/>
      <c r="J24" s="184"/>
      <c r="K24" s="184"/>
      <c r="L24" s="184"/>
    </row>
    <row r="25" spans="1:12" ht="18">
      <c r="A25" s="184"/>
      <c r="B25" s="184"/>
      <c r="C25" s="184"/>
      <c r="D25" s="207"/>
      <c r="E25" s="184"/>
      <c r="F25" s="184"/>
      <c r="G25" s="184"/>
      <c r="H25" s="184"/>
      <c r="I25" s="184"/>
      <c r="J25" s="184"/>
      <c r="K25" s="184"/>
      <c r="L25" s="184"/>
    </row>
    <row r="26" spans="1:12" ht="18">
      <c r="A26" s="184"/>
      <c r="B26" s="184"/>
      <c r="C26" s="184"/>
      <c r="D26" s="207"/>
      <c r="E26" s="184"/>
      <c r="F26" s="184"/>
      <c r="G26" s="184"/>
      <c r="H26" s="184"/>
      <c r="I26" s="184"/>
      <c r="J26" s="184"/>
      <c r="K26" s="184"/>
      <c r="L26" s="184"/>
    </row>
    <row r="27" spans="1:8" ht="18">
      <c r="A27" s="184"/>
      <c r="B27" s="184"/>
      <c r="C27" s="184"/>
      <c r="D27" s="207"/>
      <c r="E27" s="184"/>
      <c r="F27" s="184"/>
      <c r="G27" s="184"/>
      <c r="H27" s="184"/>
    </row>
    <row r="28" spans="1:8" ht="18">
      <c r="A28" s="184"/>
      <c r="B28" s="184"/>
      <c r="C28" s="184"/>
      <c r="D28" s="184"/>
      <c r="E28" s="184"/>
      <c r="F28" s="184"/>
      <c r="G28" s="184"/>
      <c r="H28" s="184"/>
    </row>
    <row r="29" spans="1:8" ht="18">
      <c r="A29" s="184"/>
      <c r="B29" s="184"/>
      <c r="C29" s="184"/>
      <c r="D29" s="184"/>
      <c r="E29" s="184"/>
      <c r="F29" s="184"/>
      <c r="G29" s="184"/>
      <c r="H29" s="184"/>
    </row>
    <row r="30" spans="1:8" ht="18">
      <c r="A30" s="184"/>
      <c r="B30" s="184"/>
      <c r="C30" s="184"/>
      <c r="D30" s="184"/>
      <c r="E30" s="184"/>
      <c r="F30" s="184"/>
      <c r="G30" s="184"/>
      <c r="H30" s="184"/>
    </row>
    <row r="31" spans="1:8" ht="18">
      <c r="A31" s="184"/>
      <c r="B31" s="184"/>
      <c r="C31" s="184"/>
      <c r="D31" s="184"/>
      <c r="E31" s="184"/>
      <c r="F31" s="184"/>
      <c r="G31" s="184"/>
      <c r="H31" s="184"/>
    </row>
    <row r="36" spans="2:4" ht="18">
      <c r="B36" s="287" t="s">
        <v>53</v>
      </c>
      <c r="C36" s="287"/>
      <c r="D36" s="287"/>
    </row>
    <row r="37" spans="2:4" ht="18">
      <c r="B37" s="287" t="s">
        <v>63</v>
      </c>
      <c r="C37" s="287"/>
      <c r="D37" s="14"/>
    </row>
    <row r="38" spans="2:4" ht="18">
      <c r="B38" s="287" t="s">
        <v>64</v>
      </c>
      <c r="C38" s="287"/>
      <c r="D38" s="14"/>
    </row>
    <row r="39" spans="2:4" ht="18">
      <c r="B39" s="288" t="s">
        <v>51</v>
      </c>
      <c r="C39" s="288"/>
      <c r="D39" s="14"/>
    </row>
  </sheetData>
  <sheetProtection/>
  <mergeCells count="12">
    <mergeCell ref="B39:C39"/>
    <mergeCell ref="A14:F14"/>
    <mergeCell ref="A18:F18"/>
    <mergeCell ref="A19:F19"/>
    <mergeCell ref="A22:F22"/>
    <mergeCell ref="B36:D36"/>
    <mergeCell ref="A10:F10"/>
    <mergeCell ref="A11:F11"/>
    <mergeCell ref="A13:F13"/>
    <mergeCell ref="A24:F24"/>
    <mergeCell ref="B37:C37"/>
    <mergeCell ref="B38:C38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300" verticalDpi="300" orientation="portrait" paperSize="122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39.99609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54296875" style="3" customWidth="1"/>
    <col min="8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91" t="s">
        <v>1</v>
      </c>
      <c r="B1" s="18" t="s">
        <v>2</v>
      </c>
      <c r="C1" s="18"/>
      <c r="D1" s="18"/>
      <c r="E1" s="18"/>
      <c r="F1" s="18"/>
      <c r="G1" s="18"/>
      <c r="H1" s="18"/>
      <c r="I1" s="18"/>
      <c r="J1" s="18"/>
      <c r="K1" s="18"/>
      <c r="L1" s="53"/>
    </row>
    <row r="2" spans="1:15" ht="15.75" customHeight="1">
      <c r="A2" s="291"/>
      <c r="B2" s="292" t="s">
        <v>74</v>
      </c>
      <c r="C2" s="292"/>
      <c r="D2" s="292"/>
      <c r="E2" s="292"/>
      <c r="F2" s="292"/>
      <c r="G2" s="293" t="s">
        <v>3</v>
      </c>
      <c r="H2" s="293"/>
      <c r="I2" s="293"/>
      <c r="J2" s="293" t="s">
        <v>4</v>
      </c>
      <c r="K2" s="293"/>
      <c r="L2" s="293"/>
      <c r="M2" s="4"/>
      <c r="N2" s="4"/>
      <c r="O2" s="4"/>
    </row>
    <row r="3" spans="1:15" ht="15.75">
      <c r="A3" s="291"/>
      <c r="B3" s="54" t="s">
        <v>5</v>
      </c>
      <c r="C3" s="55" t="s">
        <v>6</v>
      </c>
      <c r="D3" s="55" t="s">
        <v>7</v>
      </c>
      <c r="E3" s="55" t="s">
        <v>8</v>
      </c>
      <c r="F3" s="55" t="s">
        <v>9</v>
      </c>
      <c r="G3" s="293"/>
      <c r="H3" s="293"/>
      <c r="I3" s="293"/>
      <c r="J3" s="294" t="s">
        <v>76</v>
      </c>
      <c r="K3" s="294"/>
      <c r="L3" s="294"/>
      <c r="M3" s="4"/>
      <c r="N3" s="4"/>
      <c r="O3" s="4"/>
    </row>
    <row r="4" spans="1:15" ht="15.75">
      <c r="A4" s="291"/>
      <c r="B4" s="99">
        <v>22</v>
      </c>
      <c r="C4" s="98">
        <v>23</v>
      </c>
      <c r="D4" s="98">
        <v>24</v>
      </c>
      <c r="E4" s="98">
        <v>25</v>
      </c>
      <c r="F4" s="179">
        <v>26</v>
      </c>
      <c r="G4" s="178" t="s">
        <v>58</v>
      </c>
      <c r="H4" s="166" t="s">
        <v>59</v>
      </c>
      <c r="I4" s="25" t="s">
        <v>10</v>
      </c>
      <c r="J4" s="27">
        <v>2013</v>
      </c>
      <c r="K4" s="27">
        <v>2014</v>
      </c>
      <c r="L4" s="25" t="s">
        <v>10</v>
      </c>
      <c r="M4" s="4"/>
      <c r="N4" s="4"/>
      <c r="O4" s="4"/>
    </row>
    <row r="5" spans="1:15" ht="15" customHeight="1">
      <c r="A5" s="84" t="s">
        <v>11</v>
      </c>
      <c r="B5" s="133"/>
      <c r="C5" s="144"/>
      <c r="D5" s="144"/>
      <c r="E5" s="144"/>
      <c r="F5" s="145"/>
      <c r="G5" s="150"/>
      <c r="H5" s="167"/>
      <c r="I5" s="56"/>
      <c r="J5" s="57"/>
      <c r="K5" s="58"/>
      <c r="L5" s="56"/>
      <c r="M5" s="4"/>
      <c r="N5" s="4"/>
      <c r="O5" s="4"/>
    </row>
    <row r="6" spans="1:15" ht="15">
      <c r="A6" s="69" t="s">
        <v>12</v>
      </c>
      <c r="B6" s="219">
        <v>280</v>
      </c>
      <c r="C6" s="125">
        <v>280</v>
      </c>
      <c r="D6" s="125">
        <v>280</v>
      </c>
      <c r="E6" s="125">
        <v>280</v>
      </c>
      <c r="F6" s="125">
        <v>280</v>
      </c>
      <c r="G6" s="151">
        <v>284</v>
      </c>
      <c r="H6" s="168">
        <f>AVERAGE(B6:F6)</f>
        <v>280</v>
      </c>
      <c r="I6" s="89">
        <f>(H6/G6-1)*100</f>
        <v>-1.4084507042253502</v>
      </c>
      <c r="J6" s="60">
        <v>310.29</v>
      </c>
      <c r="K6" s="61">
        <v>306.25</v>
      </c>
      <c r="L6" s="89">
        <f>(K6/J6-1)*100</f>
        <v>-1.3020077991556356</v>
      </c>
      <c r="M6" s="4"/>
      <c r="N6" s="4"/>
      <c r="O6" s="4"/>
    </row>
    <row r="7" spans="1:15" ht="15">
      <c r="A7" s="85" t="s">
        <v>56</v>
      </c>
      <c r="B7" s="121">
        <v>268</v>
      </c>
      <c r="C7" s="121">
        <v>268</v>
      </c>
      <c r="D7" s="121">
        <v>268</v>
      </c>
      <c r="E7" s="121">
        <v>268</v>
      </c>
      <c r="F7" s="121">
        <v>268</v>
      </c>
      <c r="G7" s="152">
        <v>272</v>
      </c>
      <c r="H7" s="169">
        <f>AVERAGE(B7:F7)</f>
        <v>268</v>
      </c>
      <c r="I7" s="92">
        <f>(H7/G7-1)*100</f>
        <v>-1.4705882352941124</v>
      </c>
      <c r="J7" s="63">
        <v>297.29</v>
      </c>
      <c r="K7" s="63">
        <v>293.3</v>
      </c>
      <c r="L7" s="92">
        <f>(K7/J7-1)*100</f>
        <v>-1.3421238521309165</v>
      </c>
      <c r="M7" s="4"/>
      <c r="N7" s="4"/>
      <c r="O7" s="4"/>
    </row>
    <row r="8" spans="1:15" ht="15.75">
      <c r="A8" s="86" t="s">
        <v>13</v>
      </c>
      <c r="B8" s="135"/>
      <c r="C8" s="119"/>
      <c r="D8" s="119"/>
      <c r="E8" s="119"/>
      <c r="F8" s="125"/>
      <c r="G8" s="153"/>
      <c r="H8" s="170"/>
      <c r="I8" s="64"/>
      <c r="J8" s="65"/>
      <c r="K8" s="66"/>
      <c r="L8" s="35"/>
      <c r="M8" s="4"/>
      <c r="N8" s="4"/>
      <c r="O8" s="4"/>
    </row>
    <row r="9" spans="1:15" ht="15">
      <c r="A9" s="85" t="s">
        <v>14</v>
      </c>
      <c r="B9" s="136" t="s">
        <v>70</v>
      </c>
      <c r="C9" s="136" t="s">
        <v>70</v>
      </c>
      <c r="D9" s="136" t="s">
        <v>70</v>
      </c>
      <c r="E9" s="120" t="s">
        <v>70</v>
      </c>
      <c r="F9" s="121"/>
      <c r="G9" s="154" t="s">
        <v>70</v>
      </c>
      <c r="H9" s="171" t="s">
        <v>70</v>
      </c>
      <c r="I9" s="67" t="s">
        <v>70</v>
      </c>
      <c r="J9" s="62" t="s">
        <v>70</v>
      </c>
      <c r="K9" s="68" t="s">
        <v>70</v>
      </c>
      <c r="L9" s="111"/>
      <c r="M9" s="4"/>
      <c r="N9" s="4"/>
      <c r="O9" s="4"/>
    </row>
    <row r="10" spans="1:15" ht="15">
      <c r="A10" s="115" t="s">
        <v>15</v>
      </c>
      <c r="B10" s="275">
        <v>233.97</v>
      </c>
      <c r="C10" s="192">
        <v>233.69</v>
      </c>
      <c r="D10" s="192">
        <v>235.25</v>
      </c>
      <c r="E10" s="192">
        <v>232.96</v>
      </c>
      <c r="F10" s="211">
        <v>233.05</v>
      </c>
      <c r="G10" s="155">
        <v>239.51399999999998</v>
      </c>
      <c r="H10" s="168">
        <f aca="true" t="shared" si="0" ref="H10:H15">AVERAGE(B10:F10)</f>
        <v>233.78400000000002</v>
      </c>
      <c r="I10" s="89">
        <f aca="true" t="shared" si="1" ref="I10:I15">(H10/G10-1)*100</f>
        <v>-2.3923444976076347</v>
      </c>
      <c r="J10" s="60">
        <v>272.1</v>
      </c>
      <c r="K10" s="61">
        <v>248.77</v>
      </c>
      <c r="L10" s="89">
        <f>(K10/J10-1)*100</f>
        <v>-8.574053656743851</v>
      </c>
      <c r="M10" s="4"/>
      <c r="N10" s="4"/>
      <c r="O10" s="4"/>
    </row>
    <row r="11" spans="1:15" ht="15">
      <c r="A11" s="70" t="s">
        <v>16</v>
      </c>
      <c r="B11" s="134">
        <v>279.35</v>
      </c>
      <c r="C11" s="121">
        <v>281.83</v>
      </c>
      <c r="D11" s="121">
        <v>286.33</v>
      </c>
      <c r="E11" s="121">
        <v>286.33</v>
      </c>
      <c r="F11" s="121">
        <v>286.14</v>
      </c>
      <c r="G11" s="152">
        <v>277.914</v>
      </c>
      <c r="H11" s="169">
        <f t="shared" si="0"/>
        <v>283.996</v>
      </c>
      <c r="I11" s="92">
        <f t="shared" si="1"/>
        <v>2.1884467856962964</v>
      </c>
      <c r="J11" s="71">
        <v>319.78</v>
      </c>
      <c r="K11" s="72">
        <v>286.14</v>
      </c>
      <c r="L11" s="92">
        <f>(K11/J11-1)*100</f>
        <v>-10.519732315967223</v>
      </c>
      <c r="M11" s="4"/>
      <c r="N11" s="4"/>
      <c r="O11" s="4"/>
    </row>
    <row r="12" spans="1:15" ht="15">
      <c r="A12" s="100" t="s">
        <v>66</v>
      </c>
      <c r="B12" s="243" t="s">
        <v>71</v>
      </c>
      <c r="C12" s="138" t="s">
        <v>71</v>
      </c>
      <c r="D12" s="138" t="s">
        <v>71</v>
      </c>
      <c r="E12" s="122" t="s">
        <v>71</v>
      </c>
      <c r="F12" s="122" t="s">
        <v>71</v>
      </c>
      <c r="G12" s="172" t="s">
        <v>70</v>
      </c>
      <c r="H12" s="172" t="s">
        <v>70</v>
      </c>
      <c r="I12" s="172" t="s">
        <v>70</v>
      </c>
      <c r="J12" s="101" t="s">
        <v>70</v>
      </c>
      <c r="K12" s="102" t="s">
        <v>70</v>
      </c>
      <c r="L12" s="172" t="s">
        <v>70</v>
      </c>
      <c r="M12" s="4"/>
      <c r="N12" s="4"/>
      <c r="O12" s="4"/>
    </row>
    <row r="13" spans="1:15" ht="15">
      <c r="A13" s="117" t="s">
        <v>67</v>
      </c>
      <c r="B13" s="276">
        <v>283.02</v>
      </c>
      <c r="C13" s="193">
        <v>285.5</v>
      </c>
      <c r="D13" s="193">
        <v>290</v>
      </c>
      <c r="E13" s="193">
        <v>290</v>
      </c>
      <c r="F13" s="212">
        <v>289.82</v>
      </c>
      <c r="G13" s="156">
        <v>281.588</v>
      </c>
      <c r="H13" s="244">
        <f t="shared" si="0"/>
        <v>287.668</v>
      </c>
      <c r="I13" s="245">
        <f t="shared" si="1"/>
        <v>2.1591829197266765</v>
      </c>
      <c r="J13" s="93" t="s">
        <v>72</v>
      </c>
      <c r="K13" s="97">
        <v>289.8500000000001</v>
      </c>
      <c r="L13" s="110" t="s">
        <v>72</v>
      </c>
      <c r="M13" s="4"/>
      <c r="N13" s="4"/>
      <c r="O13" s="4"/>
    </row>
    <row r="14" spans="1:15" ht="15">
      <c r="A14" s="73" t="s">
        <v>17</v>
      </c>
      <c r="B14" s="277">
        <v>277.51</v>
      </c>
      <c r="C14" s="123">
        <v>279.99</v>
      </c>
      <c r="D14" s="123">
        <v>284.49</v>
      </c>
      <c r="E14" s="123">
        <v>284.49</v>
      </c>
      <c r="F14" s="123">
        <v>284.31</v>
      </c>
      <c r="G14" s="157">
        <v>276.074</v>
      </c>
      <c r="H14" s="246">
        <f t="shared" si="0"/>
        <v>282.158</v>
      </c>
      <c r="I14" s="247">
        <f t="shared" si="1"/>
        <v>2.203756963712622</v>
      </c>
      <c r="J14" s="105">
        <v>314.27</v>
      </c>
      <c r="K14" s="96">
        <v>284.33809523809526</v>
      </c>
      <c r="L14" s="103">
        <f>(K14/J14-1)*100</f>
        <v>-9.524264091992462</v>
      </c>
      <c r="M14" s="4"/>
      <c r="N14" s="4"/>
      <c r="O14" s="4"/>
    </row>
    <row r="15" spans="1:15" ht="15">
      <c r="A15" s="74" t="s">
        <v>47</v>
      </c>
      <c r="B15" s="276">
        <v>275.67</v>
      </c>
      <c r="C15" s="124">
        <v>278.15</v>
      </c>
      <c r="D15" s="124">
        <v>282.65</v>
      </c>
      <c r="E15" s="124">
        <v>282.65</v>
      </c>
      <c r="F15" s="124">
        <v>282.47</v>
      </c>
      <c r="G15" s="158">
        <v>274.23799999999994</v>
      </c>
      <c r="H15" s="244">
        <f t="shared" si="0"/>
        <v>280.318</v>
      </c>
      <c r="I15" s="245">
        <f t="shared" si="1"/>
        <v>2.217052341396908</v>
      </c>
      <c r="J15" s="106">
        <v>308.78</v>
      </c>
      <c r="K15" s="97">
        <v>282.5019047619047</v>
      </c>
      <c r="L15" s="104">
        <f>(K15/J15-1)*100</f>
        <v>-8.510297052301075</v>
      </c>
      <c r="M15" s="4"/>
      <c r="N15" s="4"/>
      <c r="O15" s="4"/>
    </row>
    <row r="16" spans="1:15" ht="15">
      <c r="A16" s="75" t="s">
        <v>73</v>
      </c>
      <c r="B16" s="278">
        <v>224.7814</v>
      </c>
      <c r="C16" s="125">
        <v>223.9547</v>
      </c>
      <c r="D16" s="125">
        <v>225.2407</v>
      </c>
      <c r="E16" s="125">
        <v>224.5977</v>
      </c>
      <c r="F16" s="125">
        <v>234.5186</v>
      </c>
      <c r="G16" s="151">
        <v>235.827575</v>
      </c>
      <c r="H16" s="168">
        <f>AVERAGE(B16:F16)</f>
        <v>226.61862000000002</v>
      </c>
      <c r="I16" s="89">
        <f>(H16/G16-1)*100</f>
        <v>-3.9049525908918747</v>
      </c>
      <c r="J16" s="65" t="s">
        <v>70</v>
      </c>
      <c r="K16" s="61">
        <v>270.53</v>
      </c>
      <c r="L16" s="32" t="s">
        <v>70</v>
      </c>
      <c r="M16" s="4"/>
      <c r="N16" s="4"/>
      <c r="O16" s="4"/>
    </row>
    <row r="17" spans="1:15" ht="15.75">
      <c r="A17" s="76" t="s">
        <v>18</v>
      </c>
      <c r="B17" s="134"/>
      <c r="C17" s="120"/>
      <c r="D17" s="120"/>
      <c r="E17" s="120"/>
      <c r="F17" s="137"/>
      <c r="G17" s="121"/>
      <c r="H17" s="121"/>
      <c r="I17" s="201"/>
      <c r="J17" s="72"/>
      <c r="K17" s="63"/>
      <c r="L17" s="88"/>
      <c r="M17" s="4"/>
      <c r="N17" s="4"/>
      <c r="O17" s="4"/>
    </row>
    <row r="18" spans="1:15" ht="15">
      <c r="A18" s="77" t="s">
        <v>65</v>
      </c>
      <c r="B18" s="278">
        <v>277.1734162172045</v>
      </c>
      <c r="C18" s="125">
        <v>275.11115143816346</v>
      </c>
      <c r="D18" s="125">
        <v>273.8191998555044</v>
      </c>
      <c r="E18" s="125">
        <v>274.09148436087503</v>
      </c>
      <c r="F18" s="139">
        <v>273.2762505633168</v>
      </c>
      <c r="G18" s="125">
        <v>267.6075461385502</v>
      </c>
      <c r="H18" s="168">
        <f>AVERAGE(B18:F18)</f>
        <v>274.6943004870128</v>
      </c>
      <c r="I18" s="59">
        <f>(H18/G18-1)*100</f>
        <v>2.6481892796825335</v>
      </c>
      <c r="J18" s="66">
        <v>272.61</v>
      </c>
      <c r="K18" s="61">
        <v>228.9</v>
      </c>
      <c r="L18" s="35">
        <f>(K18/J18-1)*100</f>
        <v>-16.03389457466711</v>
      </c>
      <c r="M18" s="4"/>
      <c r="N18" s="4"/>
      <c r="O18" s="4"/>
    </row>
    <row r="19" spans="1:15" ht="15.75">
      <c r="A19" s="220" t="s">
        <v>11</v>
      </c>
      <c r="B19" s="134"/>
      <c r="C19" s="120"/>
      <c r="D19" s="121"/>
      <c r="E19" s="121"/>
      <c r="F19" s="137"/>
      <c r="G19" s="120"/>
      <c r="H19" s="120"/>
      <c r="I19" s="120"/>
      <c r="J19" s="195"/>
      <c r="K19" s="68"/>
      <c r="L19" s="88"/>
      <c r="M19" s="4"/>
      <c r="N19" s="4"/>
      <c r="O19" s="4"/>
    </row>
    <row r="20" spans="1:15" ht="15">
      <c r="A20" s="75" t="s">
        <v>19</v>
      </c>
      <c r="B20" s="139">
        <v>164</v>
      </c>
      <c r="C20" s="125">
        <v>164</v>
      </c>
      <c r="D20" s="125">
        <v>162</v>
      </c>
      <c r="E20" s="125">
        <v>162</v>
      </c>
      <c r="F20" s="139">
        <v>160</v>
      </c>
      <c r="G20" s="125">
        <v>165.8</v>
      </c>
      <c r="H20" s="248">
        <f>AVERAGE(B20:F20)</f>
        <v>162.4</v>
      </c>
      <c r="I20" s="59">
        <f>(H20/G20-1)*100</f>
        <v>-2.0506634499396936</v>
      </c>
      <c r="J20" s="61">
        <v>222.43</v>
      </c>
      <c r="K20" s="61">
        <v>182</v>
      </c>
      <c r="L20" s="35">
        <f>(K20/J20-1)*100</f>
        <v>-18.176504967855056</v>
      </c>
      <c r="M20" s="4"/>
      <c r="N20" s="4"/>
      <c r="O20" s="4"/>
    </row>
    <row r="21" spans="1:15" ht="15.75">
      <c r="A21" s="76" t="s">
        <v>13</v>
      </c>
      <c r="B21" s="121"/>
      <c r="C21" s="121"/>
      <c r="D21" s="121"/>
      <c r="E21" s="121"/>
      <c r="F21" s="137"/>
      <c r="G21" s="121"/>
      <c r="H21" s="169"/>
      <c r="I21" s="92"/>
      <c r="J21" s="72"/>
      <c r="K21" s="72"/>
      <c r="L21" s="88"/>
      <c r="M21" s="4"/>
      <c r="N21" s="4"/>
      <c r="O21" s="4"/>
    </row>
    <row r="22" spans="1:15" ht="15">
      <c r="A22" s="229" t="s">
        <v>20</v>
      </c>
      <c r="B22" s="230">
        <v>178.25</v>
      </c>
      <c r="C22" s="219">
        <v>176.38</v>
      </c>
      <c r="D22" s="219">
        <v>179.93</v>
      </c>
      <c r="E22" s="219">
        <v>178.55</v>
      </c>
      <c r="F22" s="230">
        <v>177.37</v>
      </c>
      <c r="G22" s="219">
        <v>183.53</v>
      </c>
      <c r="H22" s="248">
        <f>AVERAGE(B22:F22)</f>
        <v>178.09599999999998</v>
      </c>
      <c r="I22" s="249">
        <f>(H22/G22-1)*100</f>
        <v>-2.9608238435133383</v>
      </c>
      <c r="J22" s="231">
        <v>223.38</v>
      </c>
      <c r="K22" s="231">
        <v>195.78</v>
      </c>
      <c r="L22" s="228">
        <f>(K22/J22-1)*100</f>
        <v>-12.355627182379802</v>
      </c>
      <c r="M22" s="4"/>
      <c r="N22" s="4"/>
      <c r="O22" s="4"/>
    </row>
    <row r="23" spans="1:15" ht="15">
      <c r="A23" s="237" t="s">
        <v>21</v>
      </c>
      <c r="B23" s="279">
        <v>177.25</v>
      </c>
      <c r="C23" s="232">
        <v>175.38</v>
      </c>
      <c r="D23" s="238">
        <v>178.93</v>
      </c>
      <c r="E23" s="238">
        <v>177.55</v>
      </c>
      <c r="F23" s="238">
        <v>176.37</v>
      </c>
      <c r="G23" s="239">
        <v>182.53</v>
      </c>
      <c r="H23" s="262">
        <f>AVERAGE(B23:F23)</f>
        <v>177.09599999999998</v>
      </c>
      <c r="I23" s="263">
        <f>(H23/G23-1)*100</f>
        <v>-2.9770448693365648</v>
      </c>
      <c r="J23" s="240">
        <v>222.38</v>
      </c>
      <c r="K23" s="241">
        <v>194.78</v>
      </c>
      <c r="L23" s="242">
        <f>(K23/J23-1)*100</f>
        <v>-12.411188056479894</v>
      </c>
      <c r="M23" s="4"/>
      <c r="N23" s="4"/>
      <c r="O23" s="4"/>
    </row>
    <row r="24" spans="1:15" ht="15">
      <c r="A24" s="221" t="s">
        <v>75</v>
      </c>
      <c r="B24" s="250">
        <v>276.6803647330641</v>
      </c>
      <c r="C24" s="222">
        <v>279.10545159526623</v>
      </c>
      <c r="D24" s="222">
        <v>280.6486886893949</v>
      </c>
      <c r="E24" s="222">
        <v>280.0975325843489</v>
      </c>
      <c r="F24" s="222">
        <v>282.52261944655106</v>
      </c>
      <c r="G24" s="223">
        <v>279.127497839468</v>
      </c>
      <c r="H24" s="248">
        <f>AVERAGE(B24:F24)</f>
        <v>279.8109314097251</v>
      </c>
      <c r="I24" s="249">
        <f>(H24/G24-1)*100</f>
        <v>0.24484637864312653</v>
      </c>
      <c r="J24" s="224">
        <v>344.95</v>
      </c>
      <c r="K24" s="225">
        <v>282.39</v>
      </c>
      <c r="L24" s="226">
        <f>(K24/J24-1)*100</f>
        <v>-18.135961733584583</v>
      </c>
      <c r="M24" s="4"/>
      <c r="N24" s="4"/>
      <c r="O24" s="4"/>
    </row>
    <row r="25" spans="1:15" ht="15.75">
      <c r="A25" s="264" t="s">
        <v>22</v>
      </c>
      <c r="B25" s="265"/>
      <c r="C25" s="266"/>
      <c r="D25" s="266"/>
      <c r="E25" s="266"/>
      <c r="F25" s="232"/>
      <c r="G25" s="267"/>
      <c r="H25" s="268"/>
      <c r="I25" s="269"/>
      <c r="J25" s="270"/>
      <c r="K25" s="271"/>
      <c r="L25" s="233"/>
      <c r="M25" s="4"/>
      <c r="N25" s="4"/>
      <c r="O25" s="4"/>
    </row>
    <row r="26" spans="1:15" ht="15">
      <c r="A26" s="221" t="s">
        <v>23</v>
      </c>
      <c r="B26" s="250">
        <v>433</v>
      </c>
      <c r="C26" s="250">
        <v>433</v>
      </c>
      <c r="D26" s="250">
        <v>433</v>
      </c>
      <c r="E26" s="222">
        <v>442</v>
      </c>
      <c r="F26" s="222">
        <v>442</v>
      </c>
      <c r="G26" s="223">
        <v>432.4</v>
      </c>
      <c r="H26" s="251">
        <f>AVERAGE(B26:F26)</f>
        <v>436.6</v>
      </c>
      <c r="I26" s="252">
        <f>(H26/G26-1)*100</f>
        <v>0.9713228492137072</v>
      </c>
      <c r="J26" s="224">
        <v>495.18</v>
      </c>
      <c r="K26" s="225">
        <v>436.29</v>
      </c>
      <c r="L26" s="226">
        <f>(K26/J26-1)*100</f>
        <v>-11.892645098751963</v>
      </c>
      <c r="M26" s="4"/>
      <c r="N26" s="4"/>
      <c r="O26" s="4"/>
    </row>
    <row r="27" spans="1:12" ht="15">
      <c r="A27" s="234" t="s">
        <v>24</v>
      </c>
      <c r="B27" s="235">
        <v>427</v>
      </c>
      <c r="C27" s="235">
        <v>427</v>
      </c>
      <c r="D27" s="235">
        <v>427</v>
      </c>
      <c r="E27" s="232">
        <v>436</v>
      </c>
      <c r="F27" s="232">
        <v>436</v>
      </c>
      <c r="G27" s="267">
        <v>425.8</v>
      </c>
      <c r="H27" s="268">
        <f>AVERAGE(B27:F27)</f>
        <v>430.6</v>
      </c>
      <c r="I27" s="269">
        <f>(H27/G27-1)*100</f>
        <v>1.1272898074213167</v>
      </c>
      <c r="J27" s="272">
        <v>488.73</v>
      </c>
      <c r="K27" s="236">
        <v>430</v>
      </c>
      <c r="L27" s="233">
        <f>(K27/J27-1)*100</f>
        <v>-12.01686002496266</v>
      </c>
    </row>
    <row r="28" spans="1:12" ht="15">
      <c r="A28" s="253" t="s">
        <v>25</v>
      </c>
      <c r="B28" s="254">
        <v>421</v>
      </c>
      <c r="C28" s="254">
        <v>421</v>
      </c>
      <c r="D28" s="254">
        <v>421</v>
      </c>
      <c r="E28" s="255">
        <v>431</v>
      </c>
      <c r="F28" s="255">
        <v>431</v>
      </c>
      <c r="G28" s="256">
        <v>420.4</v>
      </c>
      <c r="H28" s="257">
        <f>AVERAGE(B28:F28)</f>
        <v>425</v>
      </c>
      <c r="I28" s="258">
        <f>(H28/G28-1)*100</f>
        <v>1.094196003805914</v>
      </c>
      <c r="J28" s="259">
        <v>492.95</v>
      </c>
      <c r="K28" s="260">
        <v>417.14</v>
      </c>
      <c r="L28" s="261">
        <f>(K28/J28-1)*100</f>
        <v>-15.378841667511923</v>
      </c>
    </row>
    <row r="29" spans="1:8" ht="15.75">
      <c r="A29" s="78" t="s">
        <v>26</v>
      </c>
      <c r="B29" s="79"/>
      <c r="C29" s="80"/>
      <c r="D29" s="80"/>
      <c r="E29" s="80"/>
      <c r="F29" s="80"/>
      <c r="G29" s="81" t="s">
        <v>0</v>
      </c>
      <c r="H29" s="78"/>
    </row>
    <row r="30" spans="1:3" ht="15">
      <c r="A30" s="82" t="s">
        <v>60</v>
      </c>
      <c r="B30" s="82"/>
      <c r="C30" s="82"/>
    </row>
    <row r="31" ht="15">
      <c r="A31" s="83"/>
    </row>
    <row r="32" ht="15">
      <c r="A32" s="94"/>
    </row>
    <row r="33" ht="15.75">
      <c r="C33" s="5"/>
    </row>
    <row r="35" spans="1:256" s="6" customFormat="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IV35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H25:H28 H6:H9 H20 H17 H10:H16 H18:H19 H21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7" width="7.54296875" style="0" customWidth="1"/>
    <col min="8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6"/>
      <c r="B1" s="17" t="s">
        <v>27</v>
      </c>
      <c r="C1" s="18"/>
      <c r="D1" s="18"/>
      <c r="E1" s="18"/>
      <c r="F1" s="18"/>
      <c r="G1" s="18"/>
      <c r="H1" s="18"/>
      <c r="I1" s="18"/>
      <c r="J1" s="19"/>
      <c r="K1" s="19"/>
      <c r="L1" s="20"/>
    </row>
    <row r="2" spans="1:12" ht="15" customHeight="1">
      <c r="A2" s="21"/>
      <c r="B2" s="292" t="s">
        <v>77</v>
      </c>
      <c r="C2" s="292"/>
      <c r="D2" s="292"/>
      <c r="E2" s="292"/>
      <c r="F2" s="292"/>
      <c r="G2" s="295" t="s">
        <v>3</v>
      </c>
      <c r="H2" s="295"/>
      <c r="I2" s="295"/>
      <c r="J2" s="22"/>
      <c r="K2" s="23"/>
      <c r="L2" s="24"/>
    </row>
    <row r="3" spans="1:12" ht="15" customHeight="1">
      <c r="A3" s="21"/>
      <c r="B3" s="292"/>
      <c r="C3" s="292"/>
      <c r="D3" s="292"/>
      <c r="E3" s="292"/>
      <c r="F3" s="292"/>
      <c r="G3" s="295"/>
      <c r="H3" s="295"/>
      <c r="I3" s="295"/>
      <c r="J3" s="294" t="s">
        <v>4</v>
      </c>
      <c r="K3" s="294"/>
      <c r="L3" s="294"/>
    </row>
    <row r="4" spans="1:12" ht="15" customHeight="1">
      <c r="A4" s="298" t="s">
        <v>1</v>
      </c>
      <c r="B4" s="26" t="s">
        <v>5</v>
      </c>
      <c r="C4" s="26" t="s">
        <v>6</v>
      </c>
      <c r="D4" s="26" t="s">
        <v>7</v>
      </c>
      <c r="E4" s="26" t="s">
        <v>8</v>
      </c>
      <c r="F4" s="180" t="s">
        <v>9</v>
      </c>
      <c r="G4" s="296"/>
      <c r="H4" s="297"/>
      <c r="I4" s="295"/>
      <c r="J4" s="299" t="s">
        <v>76</v>
      </c>
      <c r="K4" s="300"/>
      <c r="L4" s="301"/>
    </row>
    <row r="5" spans="1:12" ht="15" customHeight="1">
      <c r="A5" s="298"/>
      <c r="B5" s="141">
        <v>22</v>
      </c>
      <c r="C5" s="146">
        <v>23</v>
      </c>
      <c r="D5" s="146">
        <v>24</v>
      </c>
      <c r="E5" s="146">
        <v>25</v>
      </c>
      <c r="F5" s="146">
        <v>26</v>
      </c>
      <c r="G5" s="159" t="s">
        <v>58</v>
      </c>
      <c r="H5" s="173" t="s">
        <v>59</v>
      </c>
      <c r="I5" s="87" t="s">
        <v>10</v>
      </c>
      <c r="J5" s="27">
        <v>2013</v>
      </c>
      <c r="K5" s="27">
        <v>2014</v>
      </c>
      <c r="L5" s="87" t="s">
        <v>61</v>
      </c>
    </row>
    <row r="6" spans="1:12" ht="15" customHeight="1">
      <c r="A6" s="28"/>
      <c r="B6" s="181"/>
      <c r="C6" s="132"/>
      <c r="D6" s="132"/>
      <c r="E6" s="132"/>
      <c r="F6" s="147"/>
      <c r="G6" s="160"/>
      <c r="H6" s="174"/>
      <c r="I6" s="29"/>
      <c r="J6" s="30"/>
      <c r="K6" s="4"/>
      <c r="L6" s="30"/>
    </row>
    <row r="7" spans="1:12" ht="15" customHeight="1">
      <c r="A7" s="31" t="s">
        <v>28</v>
      </c>
      <c r="B7" s="135" t="s">
        <v>71</v>
      </c>
      <c r="C7" s="119" t="s">
        <v>71</v>
      </c>
      <c r="D7" s="119" t="s">
        <v>71</v>
      </c>
      <c r="E7" s="119" t="s">
        <v>71</v>
      </c>
      <c r="F7" s="119" t="s">
        <v>71</v>
      </c>
      <c r="G7" s="153" t="s">
        <v>70</v>
      </c>
      <c r="H7" s="170" t="s">
        <v>70</v>
      </c>
      <c r="I7" s="32" t="s">
        <v>70</v>
      </c>
      <c r="J7" s="32" t="s">
        <v>70</v>
      </c>
      <c r="K7" s="32" t="s">
        <v>70</v>
      </c>
      <c r="L7" s="32" t="s">
        <v>70</v>
      </c>
    </row>
    <row r="8" spans="1:12" ht="15" customHeight="1">
      <c r="A8" s="28" t="s">
        <v>29</v>
      </c>
      <c r="B8" s="137">
        <v>231.8283</v>
      </c>
      <c r="C8" s="121">
        <v>229.2448</v>
      </c>
      <c r="D8" s="148">
        <v>234.5841</v>
      </c>
      <c r="E8" s="148">
        <v>228.2114</v>
      </c>
      <c r="F8" s="148">
        <v>226.489</v>
      </c>
      <c r="G8" s="161">
        <v>238.54546</v>
      </c>
      <c r="H8" s="175">
        <f aca="true" t="shared" si="0" ref="H8:H15">AVERAGE(B8:F8)</f>
        <v>230.07152000000002</v>
      </c>
      <c r="I8" s="88">
        <f aca="true" t="shared" si="1" ref="I8:I15">(H8/G8-1)*100</f>
        <v>-3.5523375712117833</v>
      </c>
      <c r="J8" s="112">
        <v>252.17</v>
      </c>
      <c r="K8" s="34">
        <v>250.66</v>
      </c>
      <c r="L8" s="88">
        <f aca="true" t="shared" si="2" ref="L8:L22">(K8/J8-1)*100</f>
        <v>-0.5988023952095745</v>
      </c>
    </row>
    <row r="9" spans="1:12" ht="15" customHeight="1">
      <c r="A9" s="31" t="s">
        <v>30</v>
      </c>
      <c r="B9" s="139">
        <v>430</v>
      </c>
      <c r="C9" s="139">
        <v>427</v>
      </c>
      <c r="D9" s="140">
        <v>427</v>
      </c>
      <c r="E9" s="126">
        <v>420</v>
      </c>
      <c r="F9" s="126">
        <v>415</v>
      </c>
      <c r="G9" s="155">
        <v>442.2</v>
      </c>
      <c r="H9" s="176">
        <f t="shared" si="0"/>
        <v>423.8</v>
      </c>
      <c r="I9" s="35">
        <f t="shared" si="1"/>
        <v>-4.1610131162369886</v>
      </c>
      <c r="J9" s="108">
        <v>518.81</v>
      </c>
      <c r="K9" s="36">
        <v>473.6</v>
      </c>
      <c r="L9" s="35">
        <f t="shared" si="2"/>
        <v>-8.714172818565547</v>
      </c>
    </row>
    <row r="10" spans="1:12" ht="15" customHeight="1">
      <c r="A10" s="116" t="s">
        <v>31</v>
      </c>
      <c r="B10" s="137">
        <v>344.7506</v>
      </c>
      <c r="C10" s="202">
        <v>344.0157</v>
      </c>
      <c r="D10" s="194">
        <v>344.1994</v>
      </c>
      <c r="E10" s="194">
        <v>339.0553</v>
      </c>
      <c r="F10" s="194">
        <v>334.4623</v>
      </c>
      <c r="G10" s="161">
        <v>358.71332</v>
      </c>
      <c r="H10" s="175">
        <f t="shared" si="0"/>
        <v>341.29666</v>
      </c>
      <c r="I10" s="88">
        <f t="shared" si="1"/>
        <v>-4.855314544773536</v>
      </c>
      <c r="J10" s="107">
        <v>498.78</v>
      </c>
      <c r="K10" s="34">
        <v>432.99</v>
      </c>
      <c r="L10" s="88">
        <f t="shared" si="2"/>
        <v>-13.190184049079745</v>
      </c>
    </row>
    <row r="11" spans="1:12" ht="15" customHeight="1">
      <c r="A11" s="31" t="s">
        <v>55</v>
      </c>
      <c r="B11" s="139">
        <v>360.72767163360453</v>
      </c>
      <c r="C11" s="125">
        <v>360.039923781871</v>
      </c>
      <c r="D11" s="126">
        <v>361.329359703784</v>
      </c>
      <c r="E11" s="126">
        <v>358.2534803832942</v>
      </c>
      <c r="F11" s="126">
        <v>356.28661559260934</v>
      </c>
      <c r="G11" s="155">
        <v>371.30129732429754</v>
      </c>
      <c r="H11" s="176">
        <f t="shared" si="0"/>
        <v>359.3274102190326</v>
      </c>
      <c r="I11" s="35">
        <f t="shared" si="1"/>
        <v>-3.224843864417437</v>
      </c>
      <c r="J11" s="227">
        <v>478.43</v>
      </c>
      <c r="K11" s="36">
        <v>398.69641053887824</v>
      </c>
      <c r="L11" s="35">
        <f t="shared" si="2"/>
        <v>-16.66567511676145</v>
      </c>
    </row>
    <row r="12" spans="1:12" s="15" customFormat="1" ht="15" customHeight="1">
      <c r="A12" s="37" t="s">
        <v>62</v>
      </c>
      <c r="B12" s="137">
        <v>112.89880244994971</v>
      </c>
      <c r="C12" s="137">
        <v>112.05879684239179</v>
      </c>
      <c r="D12" s="182">
        <v>111.53255666937596</v>
      </c>
      <c r="E12" s="148">
        <v>111.64346411137225</v>
      </c>
      <c r="F12" s="148">
        <v>111.31140153222172</v>
      </c>
      <c r="G12" s="162">
        <v>112.19289776798344</v>
      </c>
      <c r="H12" s="175">
        <f t="shared" si="0"/>
        <v>111.88900432106229</v>
      </c>
      <c r="I12" s="88">
        <f t="shared" si="1"/>
        <v>-0.27086692024802517</v>
      </c>
      <c r="J12" s="33">
        <v>179.27</v>
      </c>
      <c r="K12" s="38">
        <v>125.30983200220325</v>
      </c>
      <c r="L12" s="88">
        <f t="shared" si="2"/>
        <v>-30.099943101353688</v>
      </c>
    </row>
    <row r="13" spans="1:12" ht="15" customHeight="1">
      <c r="A13" s="118" t="s">
        <v>32</v>
      </c>
      <c r="B13" s="139">
        <v>136</v>
      </c>
      <c r="C13" s="213">
        <v>135</v>
      </c>
      <c r="D13" s="149">
        <v>133</v>
      </c>
      <c r="E13" s="149">
        <v>133</v>
      </c>
      <c r="F13" s="149">
        <v>132</v>
      </c>
      <c r="G13" s="163">
        <v>137.4</v>
      </c>
      <c r="H13" s="176">
        <f t="shared" si="0"/>
        <v>133.8</v>
      </c>
      <c r="I13" s="35">
        <f t="shared" si="1"/>
        <v>-2.6200873362445365</v>
      </c>
      <c r="J13" s="40">
        <v>194.76</v>
      </c>
      <c r="K13" s="40">
        <v>136.6</v>
      </c>
      <c r="L13" s="35">
        <f t="shared" si="2"/>
        <v>-29.862394742246867</v>
      </c>
    </row>
    <row r="14" spans="1:12" ht="15" customHeight="1">
      <c r="A14" s="37" t="s">
        <v>33</v>
      </c>
      <c r="B14" s="235">
        <v>755.0823</v>
      </c>
      <c r="C14" s="214">
        <v>760.153</v>
      </c>
      <c r="D14" s="148">
        <v>768.751</v>
      </c>
      <c r="E14" s="127">
        <v>774.2625</v>
      </c>
      <c r="F14" s="148">
        <v>758.8302</v>
      </c>
      <c r="G14" s="164">
        <v>775.5853200000001</v>
      </c>
      <c r="H14" s="175">
        <f t="shared" si="0"/>
        <v>763.4158</v>
      </c>
      <c r="I14" s="88">
        <f t="shared" si="1"/>
        <v>-1.5690755982849414</v>
      </c>
      <c r="J14" s="42">
        <v>935.78</v>
      </c>
      <c r="K14" s="42">
        <v>794.7</v>
      </c>
      <c r="L14" s="88">
        <f t="shared" si="2"/>
        <v>-15.076193122315063</v>
      </c>
    </row>
    <row r="15" spans="1:12" ht="15" customHeight="1">
      <c r="A15" s="39" t="s">
        <v>34</v>
      </c>
      <c r="B15" s="250">
        <v>705.4784</v>
      </c>
      <c r="C15" s="130">
        <v>710.549</v>
      </c>
      <c r="D15" s="126">
        <v>719.147</v>
      </c>
      <c r="E15" s="126">
        <v>719.147</v>
      </c>
      <c r="F15" s="126">
        <v>703.7147</v>
      </c>
      <c r="G15" s="163">
        <v>725.98138</v>
      </c>
      <c r="H15" s="176">
        <f t="shared" si="0"/>
        <v>711.60722</v>
      </c>
      <c r="I15" s="35">
        <f t="shared" si="1"/>
        <v>-1.9799626265896708</v>
      </c>
      <c r="J15" s="109">
        <v>944.27</v>
      </c>
      <c r="K15" s="90">
        <v>757.07</v>
      </c>
      <c r="L15" s="35">
        <f t="shared" si="2"/>
        <v>-19.824838234826892</v>
      </c>
    </row>
    <row r="16" spans="1:12" ht="15" customHeight="1">
      <c r="A16" s="37" t="s">
        <v>35</v>
      </c>
      <c r="B16" s="142">
        <v>842.1871</v>
      </c>
      <c r="C16" s="129">
        <v>833.9749</v>
      </c>
      <c r="D16" s="148">
        <v>835.6904</v>
      </c>
      <c r="E16" s="148">
        <v>844.0977</v>
      </c>
      <c r="F16" s="148">
        <v>828.2365</v>
      </c>
      <c r="G16" s="164">
        <v>858.18122</v>
      </c>
      <c r="H16" s="175">
        <f aca="true" t="shared" si="3" ref="H16:H22">AVERAGE(B16:F16)</f>
        <v>836.83732</v>
      </c>
      <c r="I16" s="88">
        <f aca="true" t="shared" si="4" ref="I16:I22">(H16/G16-1)*100</f>
        <v>-2.4871087251245205</v>
      </c>
      <c r="J16" s="42">
        <v>992.58</v>
      </c>
      <c r="K16" s="91">
        <v>863.07</v>
      </c>
      <c r="L16" s="88">
        <f t="shared" si="2"/>
        <v>-13.047814785709965</v>
      </c>
    </row>
    <row r="17" spans="1:12" ht="15" customHeight="1">
      <c r="A17" s="39" t="s">
        <v>36</v>
      </c>
      <c r="B17" s="139">
        <v>780</v>
      </c>
      <c r="C17" s="213">
        <v>765</v>
      </c>
      <c r="D17" s="126">
        <v>770</v>
      </c>
      <c r="E17" s="126">
        <v>778</v>
      </c>
      <c r="F17" s="140">
        <v>778</v>
      </c>
      <c r="G17" s="128">
        <v>796.6</v>
      </c>
      <c r="H17" s="176">
        <f t="shared" si="3"/>
        <v>774.2</v>
      </c>
      <c r="I17" s="35">
        <f t="shared" si="4"/>
        <v>-2.811950790861162</v>
      </c>
      <c r="J17" s="196">
        <v>872.29</v>
      </c>
      <c r="K17" s="90">
        <v>829.3</v>
      </c>
      <c r="L17" s="35">
        <f t="shared" si="2"/>
        <v>-4.928406837175714</v>
      </c>
    </row>
    <row r="18" spans="1:12" ht="15" customHeight="1">
      <c r="A18" s="37" t="s">
        <v>37</v>
      </c>
      <c r="B18" s="142">
        <v>825</v>
      </c>
      <c r="C18" s="129">
        <v>827.5</v>
      </c>
      <c r="D18" s="148">
        <v>835</v>
      </c>
      <c r="E18" s="127">
        <v>850</v>
      </c>
      <c r="F18" s="182">
        <v>835</v>
      </c>
      <c r="G18" s="127">
        <v>819.5</v>
      </c>
      <c r="H18" s="175">
        <f t="shared" si="3"/>
        <v>834.5</v>
      </c>
      <c r="I18" s="88">
        <f t="shared" si="4"/>
        <v>1.8303843807199405</v>
      </c>
      <c r="J18" s="197">
        <v>959.43</v>
      </c>
      <c r="K18" s="91">
        <v>826.55</v>
      </c>
      <c r="L18" s="88">
        <f t="shared" si="2"/>
        <v>-13.849890038877255</v>
      </c>
    </row>
    <row r="19" spans="1:12" ht="15" customHeight="1">
      <c r="A19" s="39" t="s">
        <v>38</v>
      </c>
      <c r="B19" s="139">
        <v>870</v>
      </c>
      <c r="C19" s="213">
        <v>870</v>
      </c>
      <c r="D19" s="126">
        <v>870</v>
      </c>
      <c r="E19" s="126">
        <v>870</v>
      </c>
      <c r="F19" s="140">
        <v>870</v>
      </c>
      <c r="G19" s="128">
        <v>870</v>
      </c>
      <c r="H19" s="176">
        <f t="shared" si="3"/>
        <v>870</v>
      </c>
      <c r="I19" s="35">
        <f t="shared" si="4"/>
        <v>0</v>
      </c>
      <c r="J19" s="196">
        <v>1035.67</v>
      </c>
      <c r="K19" s="90">
        <v>936</v>
      </c>
      <c r="L19" s="35">
        <f t="shared" si="2"/>
        <v>-9.623721841899457</v>
      </c>
    </row>
    <row r="20" spans="1:12" ht="15" customHeight="1">
      <c r="A20" s="37" t="s">
        <v>39</v>
      </c>
      <c r="B20" s="218">
        <v>838.3001</v>
      </c>
      <c r="C20" s="218">
        <v>830.1257</v>
      </c>
      <c r="D20" s="33">
        <v>842.1188</v>
      </c>
      <c r="E20" s="218">
        <v>821.0769</v>
      </c>
      <c r="F20" s="33">
        <v>828.2365</v>
      </c>
      <c r="G20" s="218">
        <v>849.3654199999999</v>
      </c>
      <c r="H20" s="175">
        <f t="shared" si="3"/>
        <v>831.9716000000001</v>
      </c>
      <c r="I20" s="88">
        <f t="shared" si="4"/>
        <v>-2.0478606251711717</v>
      </c>
      <c r="J20" s="197">
        <v>993.92</v>
      </c>
      <c r="K20" s="91">
        <v>853.03</v>
      </c>
      <c r="L20" s="88">
        <f t="shared" si="2"/>
        <v>-14.175185125563427</v>
      </c>
    </row>
    <row r="21" spans="1:12" ht="15" customHeight="1">
      <c r="A21" s="39" t="s">
        <v>40</v>
      </c>
      <c r="B21" s="250">
        <v>826.7325</v>
      </c>
      <c r="C21" s="213">
        <v>837.7556</v>
      </c>
      <c r="D21" s="126">
        <v>837.7556</v>
      </c>
      <c r="E21" s="128">
        <v>837.7556</v>
      </c>
      <c r="F21" s="140">
        <v>837.7556</v>
      </c>
      <c r="G21" s="128">
        <v>835.55098</v>
      </c>
      <c r="H21" s="176">
        <f t="shared" si="3"/>
        <v>835.55098</v>
      </c>
      <c r="I21" s="35">
        <f t="shared" si="4"/>
        <v>0</v>
      </c>
      <c r="J21" s="196">
        <v>906.9</v>
      </c>
      <c r="K21" s="90">
        <v>869.78</v>
      </c>
      <c r="L21" s="35">
        <f t="shared" si="2"/>
        <v>-4.0930642849266725</v>
      </c>
    </row>
    <row r="22" spans="1:12" ht="15" customHeight="1">
      <c r="A22" s="37" t="s">
        <v>41</v>
      </c>
      <c r="B22" s="273">
        <v>1036.1714</v>
      </c>
      <c r="C22" s="214">
        <v>1047.1945</v>
      </c>
      <c r="D22" s="148">
        <v>1047.1945</v>
      </c>
      <c r="E22" s="127">
        <v>1047.1945</v>
      </c>
      <c r="F22" s="182">
        <v>1047.1945</v>
      </c>
      <c r="G22" s="129">
        <v>1044.98988</v>
      </c>
      <c r="H22" s="175">
        <f t="shared" si="3"/>
        <v>1044.9898799999999</v>
      </c>
      <c r="I22" s="88">
        <f t="shared" si="4"/>
        <v>-2.220446049250313E-14</v>
      </c>
      <c r="J22" s="197">
        <v>1116.34</v>
      </c>
      <c r="K22" s="43">
        <v>1079.21</v>
      </c>
      <c r="L22" s="88">
        <f t="shared" si="2"/>
        <v>-3.3260476199007405</v>
      </c>
    </row>
    <row r="23" spans="1:12" ht="15" customHeight="1">
      <c r="A23" s="39" t="s">
        <v>42</v>
      </c>
      <c r="B23" s="139"/>
      <c r="C23" s="130"/>
      <c r="D23" s="126"/>
      <c r="E23" s="126"/>
      <c r="F23" s="139"/>
      <c r="G23" s="130"/>
      <c r="H23" s="203"/>
      <c r="I23" s="126"/>
      <c r="J23" s="198"/>
      <c r="K23" s="41"/>
      <c r="L23" s="95"/>
    </row>
    <row r="24" spans="1:12" ht="15" customHeight="1">
      <c r="A24" s="37" t="s">
        <v>43</v>
      </c>
      <c r="B24" s="273">
        <v>334.6613</v>
      </c>
      <c r="C24" s="129">
        <v>336.6455</v>
      </c>
      <c r="D24" s="148">
        <v>337.9682</v>
      </c>
      <c r="E24" s="148">
        <v>343.4798</v>
      </c>
      <c r="F24" s="137">
        <v>346.3458</v>
      </c>
      <c r="G24" s="127">
        <v>341.53974</v>
      </c>
      <c r="H24" s="127">
        <f>AVERAGE(B24:F24)</f>
        <v>339.82012000000003</v>
      </c>
      <c r="I24" s="88">
        <f>(H24/G24-1)*100</f>
        <v>-0.5034904576550758</v>
      </c>
      <c r="J24" s="199">
        <v>376.34</v>
      </c>
      <c r="K24" s="33">
        <v>380.75</v>
      </c>
      <c r="L24" s="88">
        <f>(K24/J24-1)*100</f>
        <v>1.1718127225381458</v>
      </c>
    </row>
    <row r="25" spans="1:12" ht="15" customHeight="1">
      <c r="A25" s="39" t="s">
        <v>44</v>
      </c>
      <c r="B25" s="274">
        <v>409.6</v>
      </c>
      <c r="C25" s="130">
        <v>412.1</v>
      </c>
      <c r="D25" s="126">
        <v>415.5</v>
      </c>
      <c r="E25" s="126">
        <v>418.5</v>
      </c>
      <c r="F25" s="139">
        <v>428.5</v>
      </c>
      <c r="G25" s="130">
        <v>411.6</v>
      </c>
      <c r="H25" s="130">
        <f>AVERAGE(B25:F25)</f>
        <v>416.84</v>
      </c>
      <c r="I25" s="35">
        <f>(H25/G25-1)*100</f>
        <v>1.273080660835757</v>
      </c>
      <c r="J25" s="217">
        <v>490.16</v>
      </c>
      <c r="K25" s="216">
        <v>429.92</v>
      </c>
      <c r="L25" s="215">
        <f>(K25/J25-1)*100</f>
        <v>-12.289864534029704</v>
      </c>
    </row>
    <row r="26" spans="1:12" ht="15" customHeight="1">
      <c r="A26" s="37" t="s">
        <v>45</v>
      </c>
      <c r="B26" s="235">
        <v>310.4105</v>
      </c>
      <c r="C26" s="214">
        <v>311.9537</v>
      </c>
      <c r="D26" s="148">
        <v>322.3154</v>
      </c>
      <c r="E26" s="127">
        <v>324.0791</v>
      </c>
      <c r="F26" s="137">
        <v>339.7319</v>
      </c>
      <c r="G26" s="129">
        <v>301.54794000000004</v>
      </c>
      <c r="H26" s="175">
        <f>AVERAGE(B26:F26)</f>
        <v>321.69811999999996</v>
      </c>
      <c r="I26" s="88">
        <f>(H26/G26-1)*100</f>
        <v>6.682247605471936</v>
      </c>
      <c r="J26" s="200">
        <v>368.16</v>
      </c>
      <c r="K26" s="38">
        <v>350.25</v>
      </c>
      <c r="L26" s="88">
        <f>(K26/J26-1)*100</f>
        <v>-4.864732724902221</v>
      </c>
    </row>
    <row r="27" spans="1:12" ht="15" customHeight="1">
      <c r="A27" s="39" t="s">
        <v>46</v>
      </c>
      <c r="B27" s="143" t="s">
        <v>71</v>
      </c>
      <c r="C27" s="131" t="s">
        <v>71</v>
      </c>
      <c r="D27" s="131" t="s">
        <v>71</v>
      </c>
      <c r="E27" s="131" t="s">
        <v>71</v>
      </c>
      <c r="F27" s="131" t="s">
        <v>71</v>
      </c>
      <c r="G27" s="165" t="s">
        <v>70</v>
      </c>
      <c r="H27" s="177" t="s">
        <v>70</v>
      </c>
      <c r="I27" s="44" t="s">
        <v>71</v>
      </c>
      <c r="J27" s="44" t="s">
        <v>70</v>
      </c>
      <c r="K27" s="44" t="s">
        <v>70</v>
      </c>
      <c r="L27" s="44" t="s">
        <v>70</v>
      </c>
    </row>
    <row r="28" spans="1:12" ht="15" customHeight="1">
      <c r="A28" s="45" t="s">
        <v>0</v>
      </c>
      <c r="B28" s="46"/>
      <c r="C28" s="46"/>
      <c r="D28" s="46"/>
      <c r="E28" s="46"/>
      <c r="F28" s="46"/>
      <c r="G28" s="46"/>
      <c r="H28" s="46"/>
      <c r="I28" s="46"/>
      <c r="J28" s="47"/>
      <c r="K28" s="45"/>
      <c r="L28" s="45"/>
    </row>
    <row r="29" spans="1:12" ht="18">
      <c r="A29" s="48" t="s">
        <v>60</v>
      </c>
      <c r="B29" s="49"/>
      <c r="C29" s="50"/>
      <c r="D29" s="50"/>
      <c r="E29" s="50"/>
      <c r="F29" s="50"/>
      <c r="G29" s="50"/>
      <c r="H29" s="50"/>
      <c r="I29" s="51"/>
      <c r="J29" s="52"/>
      <c r="K29" s="52"/>
      <c r="L29" s="52"/>
    </row>
    <row r="30" spans="1:12" ht="18">
      <c r="A30" s="94"/>
      <c r="B30" s="183"/>
      <c r="C30" s="183"/>
      <c r="D30" s="183"/>
      <c r="E30" s="183"/>
      <c r="F30" s="183"/>
      <c r="G30" s="183"/>
      <c r="H30" s="183"/>
      <c r="I30" s="13"/>
      <c r="J30" s="13"/>
      <c r="K30" s="13"/>
      <c r="L30" s="13"/>
    </row>
    <row r="31" spans="1:8" ht="18">
      <c r="A31" s="94"/>
      <c r="B31" s="1"/>
      <c r="C31" s="1"/>
      <c r="D31" s="1"/>
      <c r="E31" s="1"/>
      <c r="F31" s="1"/>
      <c r="G31" s="1"/>
      <c r="H31" s="1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/>
  <pageMargins left="0.984251968503937" right="0.984251968503937" top="1.7716535433070868" bottom="0.984251968503937" header="0.5118110236220472" footer="0.5118110236220472"/>
  <pageSetup fitToHeight="1" fitToWidth="1" horizontalDpi="300" verticalDpi="300" orientation="landscape" paperSize="122" scale="65" r:id="rId1"/>
  <ignoredErrors>
    <ignoredError sqref="I23 H9:H20 H24:H25 H23 H8 H26 H21:H2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 Pino González</cp:lastModifiedBy>
  <cp:lastPrinted>2014-09-29T13:31:47Z</cp:lastPrinted>
  <dcterms:created xsi:type="dcterms:W3CDTF">2010-11-09T14:07:20Z</dcterms:created>
  <dcterms:modified xsi:type="dcterms:W3CDTF">2014-09-29T13:32:08Z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