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80" windowWidth="20490" windowHeight="711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<sst xmlns="http://schemas.openxmlformats.org/spreadsheetml/2006/main" count="205" uniqueCount="82">
  <si>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</si>
  <si>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</si>
  <si>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</si>
  <si>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</si>
  <si>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</si>
  <si>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</si>
  <si>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</si>
  <si>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</si>
  <si>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</si>
  <si>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</si>
  <si>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</si>
  <si>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</si>
  <si>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</si>
  <si>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</si>
  <si>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</si>
  <si>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</si>
  <si>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</si>
  <si>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</si>
  <si>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</si>
  <si>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</si>
  <si>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</si>
  <si>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</si>
  <si>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</si>
  <si>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</si>
  <si>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</si>
  <si>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</si>
  <si>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</si>
  <si>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</si>
  <si>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</si>
  <si>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</si>
  <si>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</si>
  <si>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</si>
  <si>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</si>
  <si>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</si>
  <si>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</si>
  <si>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</si>
  <si>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</si>
  <si>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</si>
  <si>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</si>
  <si>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</si>
  <si>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</si>
  <si>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</si>
  <si>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</si>
  <si>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</si>
  <si>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</si>
  <si>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</si>
  <si>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</si>
  <si>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</si>
  <si>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</si>
  <si>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</si>
  <si>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</si>
  <si>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</si>
  <si>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</si>
  <si>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</si>
  <si>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</si>
  <si>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</si>
  <si>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</si>
  <si>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</si>
  <si>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</si>
  <si>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</si>
  <si>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</si>
  <si>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</si>
  <si>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</si>
  <si>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</si>
  <si>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</si>
  <si>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</si>
  <si>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</si>
  <si>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</si>
  <si>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</si>
  <si>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</si>
  <si>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</si>
  <si>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</si>
  <si>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 xml:space="preserve"> --</t>
  </si>
  <si>
    <t>Trigo Dark Northern Spring 13,0 Minneapolis (Spot)</t>
  </si>
  <si>
    <t>Arroz con cáscara Fob, Chicago</t>
  </si>
  <si>
    <t>Vietnam</t>
  </si>
  <si>
    <t>Arroz White elaborado  5% grano partido, FOB Saigon</t>
  </si>
  <si>
    <t>Nota: a partir del 3 de noviembre se incluye, en la primera sección de este informe, el precio del arroz, 5% grano partido, procedente de Vietnam.</t>
  </si>
  <si>
    <t>Diciembre 2014</t>
  </si>
  <si>
    <t>Noviembre</t>
  </si>
  <si>
    <t>semana del 22 al 28 de diciembre de 2014</t>
  </si>
  <si>
    <t>Nota: martes a viernes, feriado nacional en Argentina, mercados cerrados.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</si>
</sst>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5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7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7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7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7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7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7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7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7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7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7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7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8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8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8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8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8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8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39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0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1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2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8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8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8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8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8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8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8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2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3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92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0" xfId="0" applyNumberFormat="1" applyFont="1" applyFill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4" fillId="0" borderId="26" xfId="0" applyNumberFormat="1" applyFont="1" applyBorder="1" applyAlignment="1">
      <alignment horizontal="center" vertical="center"/>
    </xf>
    <xf numFmtId="172" fontId="54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4" fillId="19" borderId="0" xfId="0" applyNumberFormat="1" applyFont="1" applyFill="1" applyBorder="1" applyAlignment="1">
      <alignment horizontal="right" vertical="center"/>
    </xf>
    <xf numFmtId="2" fontId="54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4" fillId="60" borderId="26" xfId="0" applyNumberFormat="1" applyFont="1" applyFill="1" applyBorder="1" applyAlignment="1" applyProtection="1">
      <alignment/>
      <protection/>
    </xf>
    <xf numFmtId="2" fontId="54" fillId="60" borderId="26" xfId="0" applyNumberFormat="1" applyFont="1" applyFill="1" applyBorder="1" applyAlignment="1" applyProtection="1">
      <alignment horizontal="center" vertical="center"/>
      <protection/>
    </xf>
    <xf numFmtId="2" fontId="54" fillId="60" borderId="29" xfId="0" applyNumberFormat="1" applyFont="1" applyFill="1" applyBorder="1" applyAlignment="1" applyProtection="1">
      <alignment horizontal="center" vertical="center"/>
      <protection/>
    </xf>
    <xf numFmtId="2" fontId="54" fillId="19" borderId="30" xfId="0" applyNumberFormat="1" applyFont="1" applyFill="1" applyBorder="1" applyAlignment="1" applyProtection="1">
      <alignment vertical="center"/>
      <protection/>
    </xf>
    <xf numFmtId="2" fontId="54" fillId="0" borderId="30" xfId="0" applyNumberFormat="1" applyFont="1" applyFill="1" applyBorder="1" applyAlignment="1" applyProtection="1">
      <alignment vertical="center"/>
      <protection/>
    </xf>
    <xf numFmtId="2" fontId="54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4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4" fillId="60" borderId="35" xfId="0" applyNumberFormat="1" applyFont="1" applyFill="1" applyBorder="1" applyAlignment="1" applyProtection="1">
      <alignment horizontal="center" vertical="center"/>
      <protection/>
    </xf>
    <xf numFmtId="2" fontId="54" fillId="19" borderId="35" xfId="0" applyNumberFormat="1" applyFont="1" applyFill="1" applyBorder="1" applyAlignment="1" applyProtection="1">
      <alignment horizontal="right" vertical="center"/>
      <protection/>
    </xf>
    <xf numFmtId="2" fontId="54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4" fillId="60" borderId="37" xfId="0" applyNumberFormat="1" applyFont="1" applyFill="1" applyBorder="1" applyAlignment="1" applyProtection="1">
      <alignment horizontal="center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4" fillId="0" borderId="39" xfId="0" applyNumberFormat="1" applyFont="1" applyBorder="1" applyAlignment="1" applyProtection="1">
      <alignment horizontal="center"/>
      <protection/>
    </xf>
    <xf numFmtId="174" fontId="34" fillId="4" borderId="36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4" fillId="0" borderId="0" xfId="0" applyNumberFormat="1" applyFont="1" applyBorder="1" applyAlignment="1" applyProtection="1">
      <alignment vertical="center"/>
      <protection/>
    </xf>
    <xf numFmtId="2" fontId="54" fillId="19" borderId="0" xfId="0" applyNumberFormat="1" applyFont="1" applyFill="1" applyBorder="1" applyAlignment="1" applyProtection="1">
      <alignment horizontal="right" vertical="center"/>
      <protection/>
    </xf>
    <xf numFmtId="2" fontId="54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26" fillId="19" borderId="43" xfId="0" applyNumberFormat="1" applyFont="1" applyFill="1" applyBorder="1" applyAlignment="1" applyProtection="1">
      <alignment horizontal="right"/>
      <protection/>
    </xf>
    <xf numFmtId="2" fontId="26" fillId="0" borderId="43" xfId="0" applyNumberFormat="1" applyFont="1" applyBorder="1" applyAlignment="1" applyProtection="1">
      <alignment horizontal="right"/>
      <protection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54" fillId="60" borderId="43" xfId="0" applyNumberFormat="1" applyFont="1" applyFill="1" applyBorder="1" applyAlignment="1" applyProtection="1">
      <alignment horizontal="center" vertic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2" fontId="26" fillId="0" borderId="43" xfId="0" applyNumberFormat="1" applyFont="1" applyFill="1" applyBorder="1" applyAlignment="1" applyProtection="1">
      <alignment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5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173" fontId="26" fillId="0" borderId="4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4" fillId="0" borderId="35" xfId="0" applyNumberFormat="1" applyFont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/>
      <protection/>
    </xf>
    <xf numFmtId="2" fontId="54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4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6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26" xfId="0" applyNumberFormat="1" applyFont="1" applyFill="1" applyBorder="1" applyAlignment="1">
      <alignment horizontal="right" vertical="center"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vertical="center"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26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2" fontId="54" fillId="60" borderId="37" xfId="0" applyNumberFormat="1" applyFont="1" applyFill="1" applyBorder="1" applyAlignment="1" applyProtection="1">
      <alignment horizontal="center"/>
      <protection/>
    </xf>
    <xf numFmtId="2" fontId="54" fillId="0" borderId="43" xfId="0" applyNumberFormat="1" applyFont="1" applyBorder="1" applyAlignment="1" applyProtection="1">
      <alignment horizontal="right"/>
      <protection/>
    </xf>
    <xf numFmtId="2" fontId="54" fillId="0" borderId="30" xfId="0" applyNumberFormat="1" applyFont="1" applyBorder="1" applyAlignment="1" applyProtection="1">
      <alignment horizontal="right"/>
      <protection/>
    </xf>
    <xf numFmtId="2" fontId="54" fillId="19" borderId="43" xfId="0" applyNumberFormat="1" applyFont="1" applyFill="1" applyBorder="1" applyAlignment="1" applyProtection="1">
      <alignment horizontal="right"/>
      <protection/>
    </xf>
    <xf numFmtId="2" fontId="54" fillId="19" borderId="30" xfId="0" applyNumberFormat="1" applyFont="1" applyFill="1" applyBorder="1" applyAlignment="1" applyProtection="1">
      <alignment horizontal="right"/>
      <protection/>
    </xf>
    <xf numFmtId="2" fontId="26" fillId="60" borderId="43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right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43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horizontal="right" vertical="center"/>
      <protection/>
    </xf>
    <xf numFmtId="2" fontId="26" fillId="60" borderId="48" xfId="0" applyNumberFormat="1" applyFont="1" applyFill="1" applyBorder="1" applyAlignment="1">
      <alignment horizontal="right" vertical="center"/>
    </xf>
    <xf numFmtId="2" fontId="26" fillId="60" borderId="32" xfId="0" applyNumberFormat="1" applyFont="1" applyFill="1" applyBorder="1" applyAlignment="1" applyProtection="1">
      <alignment vertical="center"/>
      <protection/>
    </xf>
    <xf numFmtId="2" fontId="26" fillId="63" borderId="43" xfId="0" applyNumberFormat="1" applyFont="1" applyFill="1" applyBorder="1" applyAlignment="1" applyProtection="1">
      <alignment horizontal="right"/>
      <protection/>
    </xf>
    <xf numFmtId="2" fontId="26" fillId="63" borderId="30" xfId="0" applyNumberFormat="1" applyFont="1" applyFill="1" applyBorder="1" applyAlignment="1" applyProtection="1">
      <alignment horizontal="right"/>
      <protection/>
    </xf>
    <xf numFmtId="173" fontId="34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43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/>
      <protection locked="0"/>
    </xf>
    <xf numFmtId="2" fontId="54" fillId="0" borderId="37" xfId="0" applyNumberFormat="1" applyFont="1" applyBorder="1" applyAlignment="1" applyProtection="1">
      <alignment horizontal="right"/>
      <protection/>
    </xf>
    <xf numFmtId="2" fontId="54" fillId="19" borderId="37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2" fontId="54" fillId="19" borderId="0" xfId="0" applyNumberFormat="1" applyFont="1" applyFill="1" applyBorder="1" applyAlignment="1">
      <alignment horizontal="right" vertical="center"/>
    </xf>
    <xf numFmtId="2" fontId="54" fillId="0" borderId="0" xfId="0" applyNumberFormat="1" applyFont="1" applyBorder="1" applyAlignment="1">
      <alignment horizontal="right" vertical="center"/>
    </xf>
    <xf numFmtId="173" fontId="26" fillId="60" borderId="32" xfId="0" applyNumberFormat="1" applyFont="1" applyFill="1" applyBorder="1" applyAlignment="1" applyProtection="1">
      <alignment/>
      <protection/>
    </xf>
    <xf numFmtId="2" fontId="26" fillId="60" borderId="34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/>
    </xf>
    <xf numFmtId="175" fontId="26" fillId="19" borderId="29" xfId="0" applyNumberFormat="1" applyFont="1" applyFill="1" applyBorder="1" applyAlignment="1">
      <alignment horizontal="right"/>
    </xf>
    <xf numFmtId="175" fontId="26" fillId="0" borderId="29" xfId="0" applyNumberFormat="1" applyFont="1" applyBorder="1" applyAlignment="1">
      <alignment horizontal="right"/>
    </xf>
    <xf numFmtId="175" fontId="26" fillId="58" borderId="29" xfId="0" applyNumberFormat="1" applyFont="1" applyFill="1" applyBorder="1" applyAlignment="1">
      <alignment horizontal="right"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2" fontId="26" fillId="58" borderId="37" xfId="0" applyNumberFormat="1" applyFont="1" applyFill="1" applyBorder="1" applyAlignment="1" applyProtection="1">
      <alignment/>
      <protection/>
    </xf>
    <xf numFmtId="2" fontId="26" fillId="59" borderId="37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>
      <alignment horizontal="center" vertical="center"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center"/>
      <protection/>
    </xf>
    <xf numFmtId="2" fontId="26" fillId="61" borderId="35" xfId="0" applyNumberFormat="1" applyFont="1" applyFill="1" applyBorder="1" applyAlignment="1" applyProtection="1">
      <alignment horizontal="center" vertical="center"/>
      <protection/>
    </xf>
    <xf numFmtId="2" fontId="54" fillId="0" borderId="35" xfId="0" applyNumberFormat="1" applyFont="1" applyBorder="1" applyAlignment="1" applyProtection="1">
      <alignment horizontal="center" vertical="center"/>
      <protection/>
    </xf>
    <xf numFmtId="2" fontId="54" fillId="19" borderId="35" xfId="0" applyNumberFormat="1" applyFont="1" applyFill="1" applyBorder="1" applyAlignment="1" applyProtection="1">
      <alignment horizontal="center" vertical="center"/>
      <protection/>
    </xf>
    <xf numFmtId="2" fontId="26" fillId="62" borderId="35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58" borderId="35" xfId="0" applyNumberFormat="1" applyFont="1" applyFill="1" applyBorder="1" applyAlignment="1" applyProtection="1">
      <alignment horizontal="center" vertical="center"/>
      <protection/>
    </xf>
    <xf numFmtId="2" fontId="26" fillId="58" borderId="30" xfId="0" applyNumberFormat="1" applyFont="1" applyFill="1" applyBorder="1" applyAlignment="1" applyProtection="1">
      <alignment horizontal="center" vertical="center"/>
      <protection/>
    </xf>
    <xf numFmtId="2" fontId="31" fillId="0" borderId="0" xfId="0" applyNumberFormat="1" applyFont="1" applyBorder="1" applyAlignment="1">
      <alignment horizontal="left" vertical="center"/>
    </xf>
    <xf numFmtId="2" fontId="31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2" fontId="30" fillId="0" borderId="0" xfId="149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54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8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26" fillId="4" borderId="0" xfId="0" applyFont="1" applyFill="1" applyAlignment="1" applyProtection="1">
      <alignment horizontal="left" vertical="center"/>
      <protection/>
    </xf>
    <xf numFmtId="172" fontId="0" fillId="0" borderId="0" xfId="0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D24" sqref="D24:G24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91"/>
      <c r="B10" s="91"/>
      <c r="C10" s="91"/>
      <c r="D10" s="177"/>
      <c r="E10" s="91"/>
      <c r="F10" s="91"/>
      <c r="G10" s="91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90"/>
      <c r="B13" s="90"/>
      <c r="C13" s="90"/>
      <c r="D13" s="181"/>
      <c r="E13" s="90"/>
      <c r="F13" s="90"/>
      <c r="G13" s="90"/>
      <c r="H13" s="1"/>
    </row>
    <row r="14" spans="2:8" ht="18">
      <c r="B14" s="1"/>
      <c r="C14" s="1"/>
      <c r="D14" s="180"/>
      <c r="E14" s="1"/>
      <c r="F14" s="1"/>
      <c r="G14" s="1"/>
      <c r="H14" s="1"/>
    </row>
    <row r="15" spans="2:8" ht="18">
      <c r="B15" s="1"/>
      <c r="C15" s="1"/>
      <c r="D15" s="180"/>
      <c r="E15" s="1"/>
      <c r="F15" s="1"/>
      <c r="G15" s="1"/>
      <c r="H15" s="1"/>
    </row>
    <row r="16" spans="2:8" ht="18">
      <c r="B16" s="1"/>
      <c r="C16" s="1"/>
      <c r="D16" s="180"/>
      <c r="E16" s="1"/>
      <c r="F16" s="1"/>
      <c r="G16" s="1"/>
      <c r="H16" s="1"/>
    </row>
    <row r="17" spans="2:12" ht="18">
      <c r="B17" s="1"/>
      <c r="C17" s="1"/>
      <c r="D17" s="18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8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8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8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80"/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180"/>
      <c r="E22" s="1"/>
      <c r="F22" s="1"/>
      <c r="G22" s="1"/>
      <c r="H22" s="1"/>
      <c r="I22" s="1"/>
      <c r="J22" s="1"/>
      <c r="K22" s="1"/>
      <c r="L22" s="1"/>
    </row>
    <row r="23" spans="2:12" ht="18">
      <c r="B23" s="2"/>
      <c r="C23" s="2"/>
      <c r="D23" s="259" t="s">
        <v>57</v>
      </c>
      <c r="E23" s="259"/>
      <c r="F23" s="259"/>
      <c r="G23" s="259"/>
      <c r="H23" s="1"/>
      <c r="I23" s="1"/>
      <c r="J23" s="1"/>
      <c r="K23" s="1"/>
      <c r="L23" s="1"/>
    </row>
    <row r="24" spans="1:12" ht="18">
      <c r="A24" s="1"/>
      <c r="B24" s="1"/>
      <c r="C24" s="1"/>
      <c r="D24" s="258" t="s">
        <v>80</v>
      </c>
      <c r="E24" s="258"/>
      <c r="F24" s="258"/>
      <c r="G24" s="258"/>
      <c r="H24" s="1"/>
      <c r="I24" s="1"/>
      <c r="J24" s="1"/>
      <c r="K24" s="1"/>
      <c r="L24" s="1"/>
    </row>
    <row r="25" spans="1:12" ht="18">
      <c r="A25" s="7"/>
      <c r="B25" s="7"/>
      <c r="C25" s="7"/>
      <c r="D25" s="18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8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8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2">
    <mergeCell ref="D24:G24"/>
    <mergeCell ref="D23:G23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7">
      <selection activeCell="A24" sqref="A24:G24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57"/>
      <c r="G4" s="157"/>
      <c r="H4" s="157"/>
    </row>
    <row r="5" spans="1:8" ht="18">
      <c r="A5" s="157"/>
      <c r="B5" s="157"/>
      <c r="C5" s="157"/>
      <c r="D5" s="157"/>
      <c r="E5" s="157"/>
      <c r="F5" s="157"/>
      <c r="G5" s="157"/>
      <c r="H5" s="157"/>
    </row>
    <row r="6" spans="1:8" ht="18">
      <c r="A6" s="157"/>
      <c r="B6" s="157"/>
      <c r="C6" s="157"/>
      <c r="D6" s="157"/>
      <c r="E6" s="157"/>
      <c r="F6" s="157"/>
      <c r="G6" s="157"/>
      <c r="H6" s="157"/>
    </row>
    <row r="7" spans="1:8" ht="18">
      <c r="A7" s="157"/>
      <c r="B7" s="157"/>
      <c r="C7" s="157"/>
      <c r="D7" s="157"/>
      <c r="E7" s="157"/>
      <c r="F7" s="157"/>
      <c r="G7" s="157"/>
      <c r="H7" s="157"/>
    </row>
    <row r="8" spans="1:8" ht="18">
      <c r="A8" s="157"/>
      <c r="B8" s="157"/>
      <c r="C8" s="157"/>
      <c r="D8" s="157"/>
      <c r="E8" s="157"/>
      <c r="F8" s="157"/>
      <c r="G8" s="157"/>
      <c r="H8" s="157"/>
    </row>
    <row r="9" spans="1:8" ht="18">
      <c r="A9" s="157"/>
      <c r="B9" s="157"/>
      <c r="C9" s="157"/>
      <c r="D9" s="157"/>
      <c r="E9" s="157"/>
      <c r="F9" s="157"/>
      <c r="G9" s="157"/>
      <c r="H9" s="157"/>
    </row>
    <row r="10" spans="1:8" ht="18">
      <c r="A10" s="260" t="s">
        <v>52</v>
      </c>
      <c r="B10" s="260"/>
      <c r="C10" s="260"/>
      <c r="D10" s="261"/>
      <c r="E10" s="260"/>
      <c r="F10" s="260"/>
      <c r="G10" s="158"/>
      <c r="H10" s="157"/>
    </row>
    <row r="11" spans="1:8" ht="18">
      <c r="A11" s="262" t="s">
        <v>54</v>
      </c>
      <c r="B11" s="262"/>
      <c r="C11" s="262"/>
      <c r="D11" s="262"/>
      <c r="E11" s="262"/>
      <c r="F11" s="262"/>
      <c r="G11" s="162"/>
      <c r="H11" s="157"/>
    </row>
    <row r="12" spans="1:8" ht="18">
      <c r="A12" s="159"/>
      <c r="B12" s="159"/>
      <c r="C12" s="159"/>
      <c r="D12" s="159"/>
      <c r="E12" s="159"/>
      <c r="F12" s="159"/>
      <c r="G12" s="159"/>
      <c r="H12" s="157"/>
    </row>
    <row r="13" spans="1:8" ht="18">
      <c r="A13" s="263" t="s">
        <v>48</v>
      </c>
      <c r="B13" s="263"/>
      <c r="C13" s="263"/>
      <c r="D13" s="264"/>
      <c r="E13" s="263"/>
      <c r="F13" s="263"/>
      <c r="G13" s="160"/>
      <c r="H13" s="157"/>
    </row>
    <row r="14" spans="1:8" ht="18">
      <c r="A14" s="269" t="s">
        <v>49</v>
      </c>
      <c r="B14" s="269"/>
      <c r="C14" s="269"/>
      <c r="D14" s="270"/>
      <c r="E14" s="269"/>
      <c r="F14" s="269"/>
      <c r="G14" s="163"/>
      <c r="H14" s="157"/>
    </row>
    <row r="15" spans="1:8" ht="18">
      <c r="A15" s="159"/>
      <c r="B15" s="161"/>
      <c r="C15" s="161"/>
      <c r="D15" s="178"/>
      <c r="E15" s="161"/>
      <c r="F15" s="161"/>
      <c r="G15" s="161"/>
      <c r="H15" s="157"/>
    </row>
    <row r="16" spans="1:8" ht="18">
      <c r="A16" s="159"/>
      <c r="B16" s="161"/>
      <c r="C16" s="161"/>
      <c r="D16" s="178"/>
      <c r="E16" s="161"/>
      <c r="F16" s="161"/>
      <c r="G16" s="161"/>
      <c r="H16" s="157"/>
    </row>
    <row r="17" spans="1:12" ht="18">
      <c r="A17" s="159"/>
      <c r="B17" s="161"/>
      <c r="C17" s="161"/>
      <c r="D17" s="178"/>
      <c r="E17" s="161"/>
      <c r="F17" s="161"/>
      <c r="G17" s="161"/>
      <c r="H17" s="161"/>
      <c r="I17" s="161"/>
      <c r="J17" s="157"/>
      <c r="K17" s="157"/>
      <c r="L17" s="157"/>
    </row>
    <row r="18" spans="1:12" ht="18">
      <c r="A18" s="269" t="s">
        <v>68</v>
      </c>
      <c r="B18" s="269"/>
      <c r="C18" s="269"/>
      <c r="D18" s="270"/>
      <c r="E18" s="269"/>
      <c r="F18" s="269"/>
      <c r="G18" s="163"/>
      <c r="H18" s="157"/>
      <c r="I18" s="157"/>
      <c r="J18" s="157"/>
      <c r="K18" s="157"/>
      <c r="L18" s="157"/>
    </row>
    <row r="19" spans="1:12" ht="18">
      <c r="A19" s="263" t="s">
        <v>69</v>
      </c>
      <c r="B19" s="263"/>
      <c r="C19" s="263"/>
      <c r="D19" s="264"/>
      <c r="E19" s="263"/>
      <c r="F19" s="263"/>
      <c r="G19" s="160"/>
      <c r="H19" s="157"/>
      <c r="I19" s="157"/>
      <c r="J19" s="157"/>
      <c r="K19" s="157"/>
      <c r="L19" s="157"/>
    </row>
    <row r="20" spans="1:12" ht="18">
      <c r="A20" s="159"/>
      <c r="B20" s="161"/>
      <c r="C20" s="161"/>
      <c r="D20" s="178"/>
      <c r="E20" s="161"/>
      <c r="F20" s="161"/>
      <c r="G20" s="161"/>
      <c r="H20" s="157"/>
      <c r="I20" s="157"/>
      <c r="J20" s="157"/>
      <c r="K20" s="157"/>
      <c r="L20" s="157"/>
    </row>
    <row r="21" spans="1:12" ht="18">
      <c r="A21" s="159"/>
      <c r="B21" s="161"/>
      <c r="C21" s="161"/>
      <c r="D21" s="178"/>
      <c r="E21" s="161"/>
      <c r="F21" s="161"/>
      <c r="G21" s="161"/>
      <c r="H21" s="157"/>
      <c r="I21" s="157"/>
      <c r="J21" s="157"/>
      <c r="K21" s="157"/>
      <c r="L21" s="157"/>
    </row>
    <row r="22" spans="1:12" ht="18">
      <c r="A22" s="269" t="s">
        <v>50</v>
      </c>
      <c r="B22" s="269"/>
      <c r="C22" s="269"/>
      <c r="D22" s="270"/>
      <c r="E22" s="269"/>
      <c r="F22" s="269"/>
      <c r="G22" s="163"/>
      <c r="H22" s="157"/>
      <c r="I22" s="157"/>
      <c r="J22" s="157"/>
      <c r="K22" s="157"/>
      <c r="L22" s="157"/>
    </row>
    <row r="23" spans="1:12" ht="18">
      <c r="A23" s="159"/>
      <c r="B23" s="159"/>
      <c r="C23" s="159"/>
      <c r="D23" s="179"/>
      <c r="E23" s="159"/>
      <c r="F23" s="159"/>
      <c r="G23" s="159"/>
      <c r="H23" s="157"/>
      <c r="I23" s="157"/>
      <c r="J23" s="157"/>
      <c r="K23" s="157"/>
      <c r="L23" s="157"/>
    </row>
    <row r="24" spans="1:12" ht="18">
      <c r="A24" s="265" t="s">
        <v>0</v>
      </c>
      <c r="B24" s="265"/>
      <c r="C24" s="265"/>
      <c r="D24" s="266"/>
      <c r="E24" s="265"/>
      <c r="F24" s="265"/>
      <c r="G24" s="164"/>
      <c r="H24" s="157"/>
      <c r="I24" s="157"/>
      <c r="J24" s="157"/>
      <c r="K24" s="157"/>
      <c r="L24" s="157"/>
    </row>
    <row r="25" spans="1:12" ht="18">
      <c r="A25" s="157"/>
      <c r="B25" s="157"/>
      <c r="C25" s="157"/>
      <c r="D25" s="180"/>
      <c r="E25" s="157"/>
      <c r="F25" s="157"/>
      <c r="G25" s="157"/>
      <c r="H25" s="157"/>
      <c r="I25" s="157"/>
      <c r="J25" s="157"/>
      <c r="K25" s="157"/>
      <c r="L25" s="157"/>
    </row>
    <row r="26" spans="1:12" ht="18">
      <c r="A26" s="157"/>
      <c r="B26" s="157"/>
      <c r="C26" s="157"/>
      <c r="D26" s="180"/>
      <c r="E26" s="157"/>
      <c r="F26" s="157"/>
      <c r="G26" s="157"/>
      <c r="H26" s="157"/>
      <c r="I26" s="157"/>
      <c r="J26" s="157"/>
      <c r="K26" s="157"/>
      <c r="L26" s="157"/>
    </row>
    <row r="27" spans="1:8" ht="18">
      <c r="A27" s="157"/>
      <c r="B27" s="157"/>
      <c r="C27" s="157"/>
      <c r="D27" s="180"/>
      <c r="E27" s="157"/>
      <c r="F27" s="157"/>
      <c r="G27" s="157"/>
      <c r="H27" s="157"/>
    </row>
    <row r="28" spans="1:8" ht="18">
      <c r="A28" s="157"/>
      <c r="B28" s="157"/>
      <c r="C28" s="157"/>
      <c r="D28" s="157"/>
      <c r="E28" s="157"/>
      <c r="F28" s="157"/>
      <c r="G28" s="157"/>
      <c r="H28" s="157"/>
    </row>
    <row r="29" spans="1:8" ht="18">
      <c r="A29" s="157"/>
      <c r="B29" s="157"/>
      <c r="C29" s="157"/>
      <c r="D29" s="157"/>
      <c r="E29" s="157"/>
      <c r="F29" s="157"/>
      <c r="G29" s="157"/>
      <c r="H29" s="157"/>
    </row>
    <row r="30" spans="1:8" ht="18">
      <c r="A30" s="157"/>
      <c r="B30" s="157"/>
      <c r="C30" s="157"/>
      <c r="D30" s="157"/>
      <c r="E30" s="157"/>
      <c r="F30" s="157"/>
      <c r="G30" s="157"/>
      <c r="H30" s="157"/>
    </row>
    <row r="31" spans="1:8" ht="18">
      <c r="A31" s="157"/>
      <c r="B31" s="157"/>
      <c r="C31" s="157"/>
      <c r="D31" s="157"/>
      <c r="E31" s="157"/>
      <c r="F31" s="157"/>
      <c r="G31" s="157"/>
      <c r="H31" s="157"/>
    </row>
    <row r="36" spans="2:4" ht="18">
      <c r="B36" s="267" t="s">
        <v>53</v>
      </c>
      <c r="C36" s="267"/>
      <c r="D36" s="267"/>
    </row>
    <row r="37" spans="2:4" ht="18">
      <c r="B37" s="267" t="s">
        <v>63</v>
      </c>
      <c r="C37" s="267"/>
      <c r="D37" s="12"/>
    </row>
    <row r="38" spans="2:4" ht="18">
      <c r="B38" s="267" t="s">
        <v>64</v>
      </c>
      <c r="C38" s="267"/>
      <c r="D38" s="12"/>
    </row>
    <row r="39" spans="2:4" ht="18">
      <c r="B39" s="268" t="s">
        <v>51</v>
      </c>
      <c r="C39" s="268"/>
      <c r="D39" s="12"/>
    </row>
  </sheetData>
  <sheetProtection/>
  <mergeCells count="12">
    <mergeCell ref="B39:C39"/>
    <mergeCell ref="A14:F14"/>
    <mergeCell ref="A18:F18"/>
    <mergeCell ref="A19:F19"/>
    <mergeCell ref="A22:F22"/>
    <mergeCell ref="B36:D36"/>
    <mergeCell ref="A10:F10"/>
    <mergeCell ref="A11:F11"/>
    <mergeCell ref="A13:F13"/>
    <mergeCell ref="A24:F24"/>
    <mergeCell ref="B37:C37"/>
    <mergeCell ref="B38:C38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0" zoomScaleNormal="70" zoomScalePageLayoutView="0" workbookViewId="0" topLeftCell="A1">
      <selection activeCell="B30" sqref="B30:F30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72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41"/>
    </row>
    <row r="2" spans="1:15" ht="15.75" customHeight="1">
      <c r="A2" s="272"/>
      <c r="B2" s="273" t="s">
        <v>78</v>
      </c>
      <c r="C2" s="273"/>
      <c r="D2" s="273"/>
      <c r="E2" s="273"/>
      <c r="F2" s="273"/>
      <c r="G2" s="274" t="s">
        <v>3</v>
      </c>
      <c r="H2" s="274"/>
      <c r="I2" s="274"/>
      <c r="J2" s="274" t="s">
        <v>4</v>
      </c>
      <c r="K2" s="274"/>
      <c r="L2" s="274"/>
      <c r="M2" s="4"/>
      <c r="N2" s="4"/>
      <c r="O2" s="4"/>
    </row>
    <row r="3" spans="1:15" ht="15.75">
      <c r="A3" s="272"/>
      <c r="B3" s="42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274"/>
      <c r="H3" s="274"/>
      <c r="I3" s="274"/>
      <c r="J3" s="275" t="s">
        <v>79</v>
      </c>
      <c r="K3" s="275"/>
      <c r="L3" s="275"/>
      <c r="M3" s="4"/>
      <c r="N3" s="4"/>
      <c r="O3" s="4"/>
    </row>
    <row r="4" spans="1:15" ht="15.75">
      <c r="A4" s="272"/>
      <c r="B4" s="82">
        <v>22</v>
      </c>
      <c r="C4" s="81">
        <v>23</v>
      </c>
      <c r="D4" s="81">
        <v>24</v>
      </c>
      <c r="E4" s="81">
        <v>25</v>
      </c>
      <c r="F4" s="153">
        <v>26</v>
      </c>
      <c r="G4" s="152" t="s">
        <v>58</v>
      </c>
      <c r="H4" s="140" t="s">
        <v>59</v>
      </c>
      <c r="I4" s="23" t="s">
        <v>10</v>
      </c>
      <c r="J4" s="25">
        <v>2013</v>
      </c>
      <c r="K4" s="25">
        <v>2014</v>
      </c>
      <c r="L4" s="23" t="s">
        <v>10</v>
      </c>
      <c r="M4" s="4"/>
      <c r="N4" s="4"/>
      <c r="O4" s="4"/>
    </row>
    <row r="5" spans="1:15" ht="15" customHeight="1">
      <c r="A5" s="67" t="s">
        <v>11</v>
      </c>
      <c r="B5" s="110"/>
      <c r="C5" s="120"/>
      <c r="D5" s="120"/>
      <c r="E5" s="120"/>
      <c r="F5" s="121"/>
      <c r="G5" s="125"/>
      <c r="H5" s="141"/>
      <c r="I5" s="44"/>
      <c r="J5" s="45"/>
      <c r="K5" s="46"/>
      <c r="L5" s="44"/>
      <c r="M5" s="4"/>
      <c r="N5" s="4"/>
      <c r="O5" s="4"/>
    </row>
    <row r="6" spans="1:15" ht="15">
      <c r="A6" s="57" t="s">
        <v>12</v>
      </c>
      <c r="B6" s="116">
        <v>250</v>
      </c>
      <c r="C6" s="96" t="s">
        <v>70</v>
      </c>
      <c r="D6" s="96" t="s">
        <v>70</v>
      </c>
      <c r="E6" s="96" t="s">
        <v>70</v>
      </c>
      <c r="F6" s="96" t="s">
        <v>70</v>
      </c>
      <c r="G6" s="126">
        <v>250</v>
      </c>
      <c r="H6" s="142">
        <f>AVERAGE(B6:F6)</f>
        <v>250</v>
      </c>
      <c r="I6" s="72">
        <f>(H6/G6-1)*100</f>
        <v>0</v>
      </c>
      <c r="J6" s="48">
        <v>319.25</v>
      </c>
      <c r="K6" s="49">
        <v>257.63</v>
      </c>
      <c r="L6" s="72">
        <v>-19.30148786217698</v>
      </c>
      <c r="M6" s="4"/>
      <c r="N6" s="4"/>
      <c r="O6" s="4"/>
    </row>
    <row r="7" spans="1:15" ht="15">
      <c r="A7" s="68" t="s">
        <v>56</v>
      </c>
      <c r="B7" s="98">
        <v>240</v>
      </c>
      <c r="C7" s="97" t="s">
        <v>70</v>
      </c>
      <c r="D7" s="97" t="s">
        <v>70</v>
      </c>
      <c r="E7" s="97" t="s">
        <v>70</v>
      </c>
      <c r="F7" s="97" t="s">
        <v>70</v>
      </c>
      <c r="G7" s="127">
        <v>240</v>
      </c>
      <c r="H7" s="143">
        <f>AVERAGE(B7:F7)</f>
        <v>240</v>
      </c>
      <c r="I7" s="75">
        <f>(H7/G7-1)*100</f>
        <v>0</v>
      </c>
      <c r="J7" s="51">
        <v>306.55</v>
      </c>
      <c r="K7" s="51">
        <v>248</v>
      </c>
      <c r="L7" s="75">
        <v>-19.099657478388522</v>
      </c>
      <c r="M7" s="4"/>
      <c r="N7" s="4"/>
      <c r="O7" s="4"/>
    </row>
    <row r="8" spans="1:15" ht="15.75">
      <c r="A8" s="69" t="s">
        <v>13</v>
      </c>
      <c r="B8" s="112"/>
      <c r="C8" s="96"/>
      <c r="D8" s="96"/>
      <c r="E8" s="96"/>
      <c r="F8" s="96"/>
      <c r="G8" s="128"/>
      <c r="H8" s="144"/>
      <c r="I8" s="52"/>
      <c r="J8" s="53"/>
      <c r="K8" s="54"/>
      <c r="L8" s="33"/>
      <c r="M8" s="4"/>
      <c r="N8" s="4"/>
      <c r="O8" s="4"/>
    </row>
    <row r="9" spans="1:15" ht="15">
      <c r="A9" s="68" t="s">
        <v>14</v>
      </c>
      <c r="B9" s="113" t="s">
        <v>70</v>
      </c>
      <c r="C9" s="113" t="s">
        <v>70</v>
      </c>
      <c r="D9" s="113" t="s">
        <v>70</v>
      </c>
      <c r="E9" s="113" t="s">
        <v>70</v>
      </c>
      <c r="F9" s="113" t="s">
        <v>70</v>
      </c>
      <c r="G9" s="97" t="s">
        <v>70</v>
      </c>
      <c r="H9" s="145" t="s">
        <v>70</v>
      </c>
      <c r="I9" s="55" t="s">
        <v>70</v>
      </c>
      <c r="J9" s="50" t="s">
        <v>71</v>
      </c>
      <c r="K9" s="56" t="s">
        <v>71</v>
      </c>
      <c r="L9" s="89"/>
      <c r="M9" s="4"/>
      <c r="N9" s="4"/>
      <c r="O9" s="4"/>
    </row>
    <row r="10" spans="1:15" ht="15">
      <c r="A10" s="92" t="s">
        <v>15</v>
      </c>
      <c r="B10" s="232">
        <v>277.69</v>
      </c>
      <c r="C10" s="165">
        <v>281.28</v>
      </c>
      <c r="D10" s="165">
        <v>272.46</v>
      </c>
      <c r="E10" s="250" t="s">
        <v>70</v>
      </c>
      <c r="F10" s="182">
        <v>272.18</v>
      </c>
      <c r="G10" s="129">
        <v>284.272</v>
      </c>
      <c r="H10" s="142">
        <f aca="true" t="shared" si="0" ref="H10:H15">AVERAGE(B10:F10)</f>
        <v>275.90250000000003</v>
      </c>
      <c r="I10" s="72">
        <f aca="true" t="shared" si="1" ref="I10:I15">(H10/G10-1)*100</f>
        <v>-2.9441872572747108</v>
      </c>
      <c r="J10" s="48">
        <v>280.35</v>
      </c>
      <c r="K10" s="49">
        <v>258.83</v>
      </c>
      <c r="L10" s="72">
        <v>-7.676119136793302</v>
      </c>
      <c r="M10" s="4"/>
      <c r="N10" s="4"/>
      <c r="O10" s="4"/>
    </row>
    <row r="11" spans="1:15" ht="15">
      <c r="A11" s="58" t="s">
        <v>16</v>
      </c>
      <c r="B11" s="111">
        <v>289.45</v>
      </c>
      <c r="C11" s="98">
        <v>292.02</v>
      </c>
      <c r="D11" s="98">
        <v>284.4</v>
      </c>
      <c r="E11" s="97" t="s">
        <v>70</v>
      </c>
      <c r="F11" s="98">
        <v>284.49</v>
      </c>
      <c r="G11" s="127">
        <v>296.376</v>
      </c>
      <c r="H11" s="143">
        <f t="shared" si="0"/>
        <v>287.59000000000003</v>
      </c>
      <c r="I11" s="75">
        <f t="shared" si="1"/>
        <v>-2.964477555537537</v>
      </c>
      <c r="J11" s="59">
        <v>317.67</v>
      </c>
      <c r="K11" s="60">
        <v>281.67</v>
      </c>
      <c r="L11" s="75">
        <v>-11.33251487392577</v>
      </c>
      <c r="M11" s="4"/>
      <c r="N11" s="4"/>
      <c r="O11" s="4"/>
    </row>
    <row r="12" spans="1:15" ht="15">
      <c r="A12" s="83" t="s">
        <v>66</v>
      </c>
      <c r="B12" s="211" t="s">
        <v>71</v>
      </c>
      <c r="C12" s="115" t="s">
        <v>71</v>
      </c>
      <c r="D12" s="115" t="s">
        <v>71</v>
      </c>
      <c r="E12" s="99" t="s">
        <v>70</v>
      </c>
      <c r="F12" s="99" t="s">
        <v>71</v>
      </c>
      <c r="G12" s="146" t="s">
        <v>70</v>
      </c>
      <c r="H12" s="146" t="s">
        <v>70</v>
      </c>
      <c r="I12" s="146" t="s">
        <v>70</v>
      </c>
      <c r="J12" s="84"/>
      <c r="K12" s="85"/>
      <c r="L12" s="146" t="s">
        <v>70</v>
      </c>
      <c r="M12" s="4"/>
      <c r="N12" s="4"/>
      <c r="O12" s="4"/>
    </row>
    <row r="13" spans="1:15" ht="15">
      <c r="A13" s="94" t="s">
        <v>67</v>
      </c>
      <c r="B13" s="233">
        <v>293.13</v>
      </c>
      <c r="C13" s="166">
        <v>295.7</v>
      </c>
      <c r="D13" s="166">
        <v>288.07</v>
      </c>
      <c r="E13" s="251" t="s">
        <v>70</v>
      </c>
      <c r="F13" s="183">
        <v>288.16</v>
      </c>
      <c r="G13" s="130">
        <v>300.052</v>
      </c>
      <c r="H13" s="212">
        <f t="shared" si="0"/>
        <v>291.265</v>
      </c>
      <c r="I13" s="213">
        <f t="shared" si="1"/>
        <v>-2.928492394651605</v>
      </c>
      <c r="J13" s="76" t="s">
        <v>71</v>
      </c>
      <c r="K13" s="80">
        <v>285.34736842105264</v>
      </c>
      <c r="L13" s="88" t="s">
        <v>72</v>
      </c>
      <c r="M13" s="4"/>
      <c r="N13" s="4"/>
      <c r="O13" s="4"/>
    </row>
    <row r="14" spans="1:15" ht="15">
      <c r="A14" s="61" t="s">
        <v>17</v>
      </c>
      <c r="B14" s="234">
        <v>287.61</v>
      </c>
      <c r="C14" s="100">
        <v>290.19</v>
      </c>
      <c r="D14" s="100">
        <v>282.56</v>
      </c>
      <c r="E14" s="252" t="s">
        <v>70</v>
      </c>
      <c r="F14" s="100">
        <v>282.65</v>
      </c>
      <c r="G14" s="131">
        <v>294.538</v>
      </c>
      <c r="H14" s="214">
        <f t="shared" si="0"/>
        <v>285.75249999999994</v>
      </c>
      <c r="I14" s="215">
        <f t="shared" si="1"/>
        <v>-2.9828069722752426</v>
      </c>
      <c r="J14" s="236">
        <v>317.93</v>
      </c>
      <c r="K14" s="79">
        <v>279.83526315789476</v>
      </c>
      <c r="L14" s="86">
        <v>-11.982114566761625</v>
      </c>
      <c r="M14" s="4"/>
      <c r="N14" s="4"/>
      <c r="O14" s="4"/>
    </row>
    <row r="15" spans="1:15" ht="15">
      <c r="A15" s="62" t="s">
        <v>47</v>
      </c>
      <c r="B15" s="233">
        <v>285.78</v>
      </c>
      <c r="C15" s="101">
        <v>288.35</v>
      </c>
      <c r="D15" s="101">
        <v>280.72</v>
      </c>
      <c r="E15" s="251" t="s">
        <v>70</v>
      </c>
      <c r="F15" s="101">
        <v>280.82</v>
      </c>
      <c r="G15" s="132">
        <v>292.706</v>
      </c>
      <c r="H15" s="212">
        <f t="shared" si="0"/>
        <v>283.9175</v>
      </c>
      <c r="I15" s="213">
        <f t="shared" si="1"/>
        <v>-3.0025008028533695</v>
      </c>
      <c r="J15" s="237">
        <v>316.09</v>
      </c>
      <c r="K15" s="80">
        <v>277.99789473684217</v>
      </c>
      <c r="L15" s="87">
        <v>-12.051031435084248</v>
      </c>
      <c r="M15" s="4"/>
      <c r="N15" s="4"/>
      <c r="O15" s="4"/>
    </row>
    <row r="16" spans="1:15" ht="15">
      <c r="A16" s="63" t="s">
        <v>73</v>
      </c>
      <c r="B16" s="116">
        <v>255.3708</v>
      </c>
      <c r="C16" s="102">
        <v>261.4336</v>
      </c>
      <c r="D16" s="102">
        <v>254.4522</v>
      </c>
      <c r="E16" s="96" t="s">
        <v>70</v>
      </c>
      <c r="F16" s="96" t="s">
        <v>70</v>
      </c>
      <c r="G16" s="126">
        <v>268.667525</v>
      </c>
      <c r="H16" s="142">
        <f>AVERAGE(B16:F16)</f>
        <v>257.08553333333333</v>
      </c>
      <c r="I16" s="72">
        <f>(H16/G16-1)*100</f>
        <v>-4.310901239986742</v>
      </c>
      <c r="J16" s="53"/>
      <c r="K16" s="49">
        <v>264.65440624999997</v>
      </c>
      <c r="L16" s="30" t="s">
        <v>70</v>
      </c>
      <c r="M16" s="4"/>
      <c r="N16" s="4"/>
      <c r="O16" s="4"/>
    </row>
    <row r="17" spans="1:15" ht="15.75">
      <c r="A17" s="64" t="s">
        <v>18</v>
      </c>
      <c r="B17" s="111"/>
      <c r="C17" s="97"/>
      <c r="D17" s="97"/>
      <c r="E17" s="97"/>
      <c r="F17" s="97"/>
      <c r="G17" s="98"/>
      <c r="H17" s="98"/>
      <c r="I17" s="174"/>
      <c r="J17" s="60"/>
      <c r="K17" s="51"/>
      <c r="L17" s="71"/>
      <c r="M17" s="4"/>
      <c r="N17" s="4"/>
      <c r="O17" s="4"/>
    </row>
    <row r="18" spans="1:15" ht="15">
      <c r="A18" s="65" t="s">
        <v>65</v>
      </c>
      <c r="B18" s="116">
        <v>318.3617277577009</v>
      </c>
      <c r="C18" s="102">
        <v>326.4885299424349</v>
      </c>
      <c r="D18" s="102">
        <v>327.5297362523703</v>
      </c>
      <c r="E18" s="96" t="s">
        <v>70</v>
      </c>
      <c r="F18" s="96" t="s">
        <v>70</v>
      </c>
      <c r="G18" s="102">
        <v>308.1499305248085</v>
      </c>
      <c r="H18" s="142">
        <f>AVERAGE(B18:F18)</f>
        <v>324.1266646508354</v>
      </c>
      <c r="I18" s="47">
        <f>(H18/G18-1)*100</f>
        <v>5.184727479515239</v>
      </c>
      <c r="J18" s="200">
        <v>233.30499669405876</v>
      </c>
      <c r="K18" s="49">
        <v>314.9835190178472</v>
      </c>
      <c r="L18" s="33">
        <v>35.00933262518009</v>
      </c>
      <c r="M18" s="4"/>
      <c r="N18" s="4"/>
      <c r="O18" s="4"/>
    </row>
    <row r="19" spans="1:15" ht="15.75">
      <c r="A19" s="190" t="s">
        <v>11</v>
      </c>
      <c r="B19" s="111"/>
      <c r="C19" s="97"/>
      <c r="D19" s="98"/>
      <c r="E19" s="97"/>
      <c r="F19" s="97"/>
      <c r="G19" s="97"/>
      <c r="H19" s="97"/>
      <c r="I19" s="97"/>
      <c r="J19" s="168"/>
      <c r="K19" s="56"/>
      <c r="L19" s="71"/>
      <c r="M19" s="4"/>
      <c r="N19" s="4"/>
      <c r="O19" s="4"/>
    </row>
    <row r="20" spans="1:15" ht="15">
      <c r="A20" s="63" t="s">
        <v>19</v>
      </c>
      <c r="B20" s="116">
        <v>201</v>
      </c>
      <c r="C20" s="96" t="s">
        <v>70</v>
      </c>
      <c r="D20" s="96" t="s">
        <v>70</v>
      </c>
      <c r="E20" s="96" t="s">
        <v>70</v>
      </c>
      <c r="F20" s="96" t="s">
        <v>70</v>
      </c>
      <c r="G20" s="102">
        <v>200.2</v>
      </c>
      <c r="H20" s="142">
        <f>AVERAGE(B20:F20)</f>
        <v>201</v>
      </c>
      <c r="I20" s="47">
        <f>(H20/G20-1)*100</f>
        <v>0.3996003996004083</v>
      </c>
      <c r="J20" s="49">
        <v>206.85</v>
      </c>
      <c r="K20" s="49">
        <v>179.95</v>
      </c>
      <c r="L20" s="33">
        <v>-13.004592700024176</v>
      </c>
      <c r="M20" s="4"/>
      <c r="N20" s="4"/>
      <c r="O20" s="4"/>
    </row>
    <row r="21" spans="1:15" ht="15.75">
      <c r="A21" s="64" t="s">
        <v>13</v>
      </c>
      <c r="B21" s="98"/>
      <c r="C21" s="98"/>
      <c r="D21" s="98"/>
      <c r="E21" s="97"/>
      <c r="F21" s="97"/>
      <c r="G21" s="98"/>
      <c r="H21" s="97"/>
      <c r="I21" s="97"/>
      <c r="J21" s="60"/>
      <c r="K21" s="60"/>
      <c r="L21" s="71"/>
      <c r="M21" s="4"/>
      <c r="N21" s="4"/>
      <c r="O21" s="4"/>
    </row>
    <row r="22" spans="1:15" ht="15">
      <c r="A22" s="198" t="s">
        <v>20</v>
      </c>
      <c r="B22" s="199">
        <v>190.66</v>
      </c>
      <c r="C22" s="189">
        <v>191.54</v>
      </c>
      <c r="D22" s="189">
        <v>189.08</v>
      </c>
      <c r="E22" s="250" t="s">
        <v>70</v>
      </c>
      <c r="F22" s="199">
        <v>191.84</v>
      </c>
      <c r="G22" s="189">
        <v>189.51399999999998</v>
      </c>
      <c r="H22" s="216">
        <f>AVERAGE(B22:F22)</f>
        <v>190.78</v>
      </c>
      <c r="I22" s="217">
        <f>(H22/G22-1)*100</f>
        <v>0.6680245258925632</v>
      </c>
      <c r="J22" s="200">
        <v>215.46</v>
      </c>
      <c r="K22" s="200">
        <v>193.7</v>
      </c>
      <c r="L22" s="197">
        <v>-10.099322380024145</v>
      </c>
      <c r="M22" s="4"/>
      <c r="N22" s="4"/>
      <c r="O22" s="4"/>
    </row>
    <row r="23" spans="1:15" ht="15">
      <c r="A23" s="205" t="s">
        <v>21</v>
      </c>
      <c r="B23" s="235">
        <v>189.66</v>
      </c>
      <c r="C23" s="201">
        <v>190.54</v>
      </c>
      <c r="D23" s="206">
        <v>188.08</v>
      </c>
      <c r="E23" s="253" t="s">
        <v>70</v>
      </c>
      <c r="F23" s="206">
        <v>190.84</v>
      </c>
      <c r="G23" s="207">
        <v>188.51399999999998</v>
      </c>
      <c r="H23" s="224">
        <f>AVERAGE(B23:F23)</f>
        <v>189.78</v>
      </c>
      <c r="I23" s="225">
        <f>(H23/G23-1)*100</f>
        <v>0.6715681593939982</v>
      </c>
      <c r="J23" s="208">
        <v>214.46</v>
      </c>
      <c r="K23" s="209">
        <v>192.7</v>
      </c>
      <c r="L23" s="210">
        <v>-10.146414249743552</v>
      </c>
      <c r="M23" s="4"/>
      <c r="N23" s="4"/>
      <c r="O23" s="4"/>
    </row>
    <row r="24" spans="1:15" ht="15">
      <c r="A24" s="191" t="s">
        <v>74</v>
      </c>
      <c r="B24" s="218">
        <v>268.08232949434733</v>
      </c>
      <c r="C24" s="192">
        <v>268.6334855993933</v>
      </c>
      <c r="D24" s="192">
        <v>267.310710947283</v>
      </c>
      <c r="E24" s="250" t="s">
        <v>70</v>
      </c>
      <c r="F24" s="192">
        <v>268.1925607153565</v>
      </c>
      <c r="G24" s="193">
        <v>269.1625954602374</v>
      </c>
      <c r="H24" s="216">
        <f>AVERAGE(B24:F24)</f>
        <v>268.054771689095</v>
      </c>
      <c r="I24" s="217">
        <f>(H24/G24-1)*100</f>
        <v>-0.41158162011633026</v>
      </c>
      <c r="J24" s="247" t="s">
        <v>71</v>
      </c>
      <c r="K24" s="195">
        <v>266.6667285508609</v>
      </c>
      <c r="L24" s="30" t="s">
        <v>70</v>
      </c>
      <c r="M24" s="4"/>
      <c r="N24" s="4"/>
      <c r="O24" s="4"/>
    </row>
    <row r="25" spans="1:15" ht="15.75">
      <c r="A25" s="226" t="s">
        <v>22</v>
      </c>
      <c r="B25" s="227"/>
      <c r="C25" s="228"/>
      <c r="D25" s="228"/>
      <c r="E25" s="228"/>
      <c r="F25" s="201"/>
      <c r="G25" s="229"/>
      <c r="H25" s="230"/>
      <c r="I25" s="231"/>
      <c r="J25" s="60"/>
      <c r="K25" s="60"/>
      <c r="L25" s="202"/>
      <c r="M25" s="4"/>
      <c r="N25" s="4"/>
      <c r="O25" s="4"/>
    </row>
    <row r="26" spans="1:15" ht="15">
      <c r="A26" s="191" t="s">
        <v>23</v>
      </c>
      <c r="B26" s="218">
        <v>416</v>
      </c>
      <c r="C26" s="218">
        <v>416</v>
      </c>
      <c r="D26" s="218">
        <v>416</v>
      </c>
      <c r="E26" s="192">
        <v>418</v>
      </c>
      <c r="F26" s="192">
        <v>418</v>
      </c>
      <c r="G26" s="193">
        <v>418.4</v>
      </c>
      <c r="H26" s="219">
        <f>AVERAGE(B26:F26)</f>
        <v>416.8</v>
      </c>
      <c r="I26" s="220">
        <f>(H26/G26-1)*100</f>
        <v>-0.3824091778202643</v>
      </c>
      <c r="J26" s="194">
        <v>435.1</v>
      </c>
      <c r="K26" s="195">
        <v>417.35</v>
      </c>
      <c r="L26" s="196">
        <v>-4.079521948977249</v>
      </c>
      <c r="M26" s="4"/>
      <c r="N26" s="4"/>
      <c r="O26" s="4"/>
    </row>
    <row r="27" spans="1:12" ht="15">
      <c r="A27" s="203" t="s">
        <v>24</v>
      </c>
      <c r="B27" s="204">
        <v>410</v>
      </c>
      <c r="C27" s="204">
        <v>410</v>
      </c>
      <c r="D27" s="204">
        <v>410</v>
      </c>
      <c r="E27" s="201">
        <v>412</v>
      </c>
      <c r="F27" s="201">
        <v>412</v>
      </c>
      <c r="G27" s="229">
        <v>411.8</v>
      </c>
      <c r="H27" s="230">
        <f>AVERAGE(B27:F27)</f>
        <v>410.8</v>
      </c>
      <c r="I27" s="231">
        <f>(H27/G27-1)*100</f>
        <v>-0.24283632831471058</v>
      </c>
      <c r="J27" s="60">
        <v>428.81</v>
      </c>
      <c r="K27" s="60">
        <v>410.7</v>
      </c>
      <c r="L27" s="202">
        <v>-4.223315687600571</v>
      </c>
    </row>
    <row r="28" spans="1:12" ht="15">
      <c r="A28" s="191" t="s">
        <v>25</v>
      </c>
      <c r="B28" s="218">
        <v>406</v>
      </c>
      <c r="C28" s="218">
        <v>406</v>
      </c>
      <c r="D28" s="218">
        <v>406</v>
      </c>
      <c r="E28" s="192">
        <v>408</v>
      </c>
      <c r="F28" s="192">
        <v>408</v>
      </c>
      <c r="G28" s="193">
        <v>407.8</v>
      </c>
      <c r="H28" s="219">
        <f>AVERAGE(B28:F28)</f>
        <v>406.8</v>
      </c>
      <c r="I28" s="220">
        <f>(H28/G28-1)*100</f>
        <v>-0.24521824423736627</v>
      </c>
      <c r="J28" s="194">
        <v>422.24</v>
      </c>
      <c r="K28" s="195">
        <v>407.6</v>
      </c>
      <c r="L28" s="196">
        <v>-3.4672224327396695</v>
      </c>
    </row>
    <row r="29" spans="1:12" ht="15.75">
      <c r="A29" s="226" t="s">
        <v>75</v>
      </c>
      <c r="B29" s="227"/>
      <c r="C29" s="227"/>
      <c r="D29" s="227"/>
      <c r="E29" s="228"/>
      <c r="F29" s="228"/>
      <c r="G29" s="229"/>
      <c r="H29" s="230"/>
      <c r="I29" s="231"/>
      <c r="J29" s="60"/>
      <c r="K29" s="60"/>
      <c r="L29" s="202"/>
    </row>
    <row r="30" spans="1:12" ht="15">
      <c r="A30" s="238" t="s">
        <v>76</v>
      </c>
      <c r="B30" s="221">
        <v>392.5</v>
      </c>
      <c r="C30" s="221">
        <v>387.5</v>
      </c>
      <c r="D30" s="221">
        <v>387.5</v>
      </c>
      <c r="E30" s="221">
        <v>387.5</v>
      </c>
      <c r="F30" s="221">
        <v>387.5</v>
      </c>
      <c r="G30" s="221">
        <v>393.5</v>
      </c>
      <c r="H30" s="221">
        <f>AVERAGE(B30:F30)</f>
        <v>388.5</v>
      </c>
      <c r="I30" s="221">
        <f>(H30/G30-1)*100</f>
        <v>-1.270648030495558</v>
      </c>
      <c r="J30" s="222">
        <v>406.875</v>
      </c>
      <c r="K30" s="239">
        <v>423.375</v>
      </c>
      <c r="L30" s="223">
        <v>4.055299539170498</v>
      </c>
    </row>
    <row r="31" spans="1:9" ht="15.75" customHeight="1">
      <c r="A31" s="277" t="s">
        <v>26</v>
      </c>
      <c r="B31" s="277"/>
      <c r="C31" s="277"/>
      <c r="D31" s="277"/>
      <c r="E31" s="66"/>
      <c r="F31" s="66"/>
      <c r="G31" s="278" t="s">
        <v>0</v>
      </c>
      <c r="H31" s="278"/>
      <c r="I31" s="278"/>
    </row>
    <row r="32" spans="1:12" ht="15">
      <c r="A32" s="276" t="s">
        <v>60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12" ht="15">
      <c r="A33" s="271" t="s">
        <v>77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</row>
    <row r="34" spans="1:12" ht="15">
      <c r="A34" s="271" t="s">
        <v>81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10">
    <mergeCell ref="A34:L34"/>
    <mergeCell ref="A1:A4"/>
    <mergeCell ref="B2:F2"/>
    <mergeCell ref="G2:I3"/>
    <mergeCell ref="J2:L2"/>
    <mergeCell ref="J3:L3"/>
    <mergeCell ref="A33:L33"/>
    <mergeCell ref="A32:L32"/>
    <mergeCell ref="A31:D31"/>
    <mergeCell ref="G31:I31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8:H9 H16:H17 H10:H15 H18:H20 H22:H24 H30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73" t="s">
        <v>78</v>
      </c>
      <c r="C2" s="273"/>
      <c r="D2" s="273"/>
      <c r="E2" s="273"/>
      <c r="F2" s="273"/>
      <c r="G2" s="279" t="s">
        <v>3</v>
      </c>
      <c r="H2" s="279"/>
      <c r="I2" s="279"/>
      <c r="J2" s="20"/>
      <c r="K2" s="21"/>
      <c r="L2" s="22"/>
    </row>
    <row r="3" spans="1:12" ht="15" customHeight="1">
      <c r="A3" s="19"/>
      <c r="B3" s="273"/>
      <c r="C3" s="273"/>
      <c r="D3" s="273"/>
      <c r="E3" s="273"/>
      <c r="F3" s="273"/>
      <c r="G3" s="279"/>
      <c r="H3" s="279"/>
      <c r="I3" s="279"/>
      <c r="J3" s="275" t="s">
        <v>4</v>
      </c>
      <c r="K3" s="275"/>
      <c r="L3" s="275"/>
    </row>
    <row r="4" spans="1:12" ht="15" customHeight="1">
      <c r="A4" s="282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54" t="s">
        <v>9</v>
      </c>
      <c r="G4" s="280"/>
      <c r="H4" s="281"/>
      <c r="I4" s="279"/>
      <c r="J4" s="283" t="s">
        <v>79</v>
      </c>
      <c r="K4" s="284"/>
      <c r="L4" s="285"/>
    </row>
    <row r="5" spans="1:12" ht="15" customHeight="1">
      <c r="A5" s="282"/>
      <c r="B5" s="118">
        <v>22</v>
      </c>
      <c r="C5" s="122">
        <v>23</v>
      </c>
      <c r="D5" s="122">
        <v>24</v>
      </c>
      <c r="E5" s="122">
        <v>25</v>
      </c>
      <c r="F5" s="122">
        <v>26</v>
      </c>
      <c r="G5" s="133" t="s">
        <v>58</v>
      </c>
      <c r="H5" s="147" t="s">
        <v>59</v>
      </c>
      <c r="I5" s="70" t="s">
        <v>10</v>
      </c>
      <c r="J5" s="25">
        <v>2013</v>
      </c>
      <c r="K5" s="25">
        <v>2014</v>
      </c>
      <c r="L5" s="70" t="s">
        <v>61</v>
      </c>
    </row>
    <row r="6" spans="1:12" ht="15" customHeight="1">
      <c r="A6" s="26"/>
      <c r="B6" s="155"/>
      <c r="C6" s="109"/>
      <c r="D6" s="109"/>
      <c r="E6" s="254"/>
      <c r="F6" s="123"/>
      <c r="G6" s="134"/>
      <c r="H6" s="148"/>
      <c r="I6" s="27"/>
      <c r="J6" s="28"/>
      <c r="K6" s="4"/>
      <c r="L6" s="28"/>
    </row>
    <row r="7" spans="1:12" ht="15" customHeight="1">
      <c r="A7" s="29" t="s">
        <v>28</v>
      </c>
      <c r="B7" s="112" t="s">
        <v>71</v>
      </c>
      <c r="C7" s="96" t="s">
        <v>71</v>
      </c>
      <c r="D7" s="96" t="s">
        <v>71</v>
      </c>
      <c r="E7" s="96" t="s">
        <v>71</v>
      </c>
      <c r="F7" s="96" t="s">
        <v>71</v>
      </c>
      <c r="G7" s="128" t="s">
        <v>70</v>
      </c>
      <c r="H7" s="144" t="s">
        <v>70</v>
      </c>
      <c r="I7" s="30" t="s">
        <v>70</v>
      </c>
      <c r="J7" s="52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114">
        <v>213.3992</v>
      </c>
      <c r="C8" s="98">
        <v>212.8825</v>
      </c>
      <c r="D8" s="124">
        <v>212.0213</v>
      </c>
      <c r="E8" s="97" t="s">
        <v>71</v>
      </c>
      <c r="F8" s="124">
        <v>210.8156</v>
      </c>
      <c r="G8" s="135">
        <v>212.33132</v>
      </c>
      <c r="H8" s="149">
        <f aca="true" t="shared" si="0" ref="H8:H15">AVERAGE(B8:F8)</f>
        <v>212.27965</v>
      </c>
      <c r="I8" s="71">
        <f aca="true" t="shared" si="1" ref="I8:I15">(H8/G8-1)*100</f>
        <v>-0.02433461064529352</v>
      </c>
      <c r="J8" s="240">
        <v>240.79</v>
      </c>
      <c r="K8" s="32">
        <v>226.24</v>
      </c>
      <c r="L8" s="71">
        <f aca="true" t="shared" si="2" ref="L8:L22">(K8/J8-1)*100</f>
        <v>-6.042609742929517</v>
      </c>
    </row>
    <row r="9" spans="1:12" ht="15" customHeight="1">
      <c r="A9" s="29" t="s">
        <v>30</v>
      </c>
      <c r="B9" s="116">
        <v>456</v>
      </c>
      <c r="C9" s="112" t="s">
        <v>70</v>
      </c>
      <c r="D9" s="112" t="s">
        <v>70</v>
      </c>
      <c r="E9" s="96" t="s">
        <v>71</v>
      </c>
      <c r="F9" s="96" t="s">
        <v>70</v>
      </c>
      <c r="G9" s="129">
        <v>457.4</v>
      </c>
      <c r="H9" s="150">
        <f>AVERAGE(B9:F9)</f>
        <v>456</v>
      </c>
      <c r="I9" s="33">
        <f>(H9/G9-1)*100</f>
        <v>-0.3060778312199308</v>
      </c>
      <c r="J9" s="241">
        <v>538</v>
      </c>
      <c r="K9" s="34">
        <v>457.26</v>
      </c>
      <c r="L9" s="33">
        <f t="shared" si="2"/>
        <v>-15.007434944237918</v>
      </c>
    </row>
    <row r="10" spans="1:12" ht="15" customHeight="1">
      <c r="A10" s="93" t="s">
        <v>31</v>
      </c>
      <c r="B10" s="114">
        <v>381.4946</v>
      </c>
      <c r="C10" s="175">
        <v>381.5864</v>
      </c>
      <c r="D10" s="167">
        <v>378.0039</v>
      </c>
      <c r="E10" s="255" t="s">
        <v>71</v>
      </c>
      <c r="F10" s="167">
        <v>384.8934</v>
      </c>
      <c r="G10" s="135">
        <v>378.86738</v>
      </c>
      <c r="H10" s="149">
        <f t="shared" si="0"/>
        <v>381.494575</v>
      </c>
      <c r="I10" s="71">
        <f t="shared" si="1"/>
        <v>0.6934339398656952</v>
      </c>
      <c r="J10" s="242">
        <v>476.6</v>
      </c>
      <c r="K10" s="32">
        <v>379.38</v>
      </c>
      <c r="L10" s="71">
        <f t="shared" si="2"/>
        <v>-20.398657154846834</v>
      </c>
    </row>
    <row r="11" spans="1:12" ht="15" customHeight="1">
      <c r="A11" s="29" t="s">
        <v>55</v>
      </c>
      <c r="B11" s="116">
        <v>383.32472896231286</v>
      </c>
      <c r="C11" s="102">
        <v>382.5930062720165</v>
      </c>
      <c r="D11" s="103">
        <v>389.2432339251854</v>
      </c>
      <c r="E11" s="96" t="s">
        <v>71</v>
      </c>
      <c r="F11" s="96" t="s">
        <v>71</v>
      </c>
      <c r="G11" s="129">
        <v>380.8109441314444</v>
      </c>
      <c r="H11" s="150">
        <f>AVERAGE(B11:F11)</f>
        <v>385.0536563865049</v>
      </c>
      <c r="I11" s="33">
        <f>(H11/G11-1)*100</f>
        <v>1.114125610212513</v>
      </c>
      <c r="J11" s="241">
        <v>463.3985076036649</v>
      </c>
      <c r="K11" s="34">
        <v>389.337119946588</v>
      </c>
      <c r="L11" s="33">
        <f t="shared" si="2"/>
        <v>-15.98222403435533</v>
      </c>
    </row>
    <row r="12" spans="1:12" s="13" customFormat="1" ht="15" customHeight="1">
      <c r="A12" s="35" t="s">
        <v>62</v>
      </c>
      <c r="B12" s="175">
        <v>152.29736706246774</v>
      </c>
      <c r="C12" s="114">
        <v>152.07492052581838</v>
      </c>
      <c r="D12" s="156">
        <v>152.55990346491984</v>
      </c>
      <c r="E12" s="97" t="s">
        <v>71</v>
      </c>
      <c r="F12" s="97" t="s">
        <v>71</v>
      </c>
      <c r="G12" s="136">
        <v>152.56653902906604</v>
      </c>
      <c r="H12" s="149">
        <f>AVERAGE(B12:F12)</f>
        <v>152.31073035106866</v>
      </c>
      <c r="I12" s="71">
        <f>(H12/G12-1)*100</f>
        <v>-0.16767023727833896</v>
      </c>
      <c r="J12" s="243">
        <v>143.5723056578823</v>
      </c>
      <c r="K12" s="36">
        <v>139.93780279291556</v>
      </c>
      <c r="L12" s="71">
        <f t="shared" si="2"/>
        <v>-2.5314790678554577</v>
      </c>
    </row>
    <row r="13" spans="1:12" ht="15" customHeight="1">
      <c r="A13" s="95" t="s">
        <v>32</v>
      </c>
      <c r="B13" s="116">
        <v>170</v>
      </c>
      <c r="C13" s="249" t="s">
        <v>70</v>
      </c>
      <c r="D13" s="249" t="s">
        <v>70</v>
      </c>
      <c r="E13" s="249" t="s">
        <v>71</v>
      </c>
      <c r="F13" s="249" t="s">
        <v>71</v>
      </c>
      <c r="G13" s="137">
        <v>169</v>
      </c>
      <c r="H13" s="150">
        <f>AVERAGE(B13:F13)</f>
        <v>170</v>
      </c>
      <c r="I13" s="33">
        <f>(H13/G13-1)*100</f>
        <v>0.591715976331364</v>
      </c>
      <c r="J13" s="171">
        <v>183.7</v>
      </c>
      <c r="K13" s="171">
        <v>152.58</v>
      </c>
      <c r="L13" s="33">
        <f t="shared" si="2"/>
        <v>-16.94066412629286</v>
      </c>
    </row>
    <row r="14" spans="1:12" ht="15" customHeight="1">
      <c r="A14" s="35" t="s">
        <v>33</v>
      </c>
      <c r="B14" s="204">
        <v>739.4295</v>
      </c>
      <c r="C14" s="185">
        <v>743.3979</v>
      </c>
      <c r="D14" s="124">
        <v>737.0045</v>
      </c>
      <c r="E14" s="256" t="s">
        <v>71</v>
      </c>
      <c r="F14" s="124">
        <v>748.689</v>
      </c>
      <c r="G14" s="138">
        <v>737.09266</v>
      </c>
      <c r="H14" s="149">
        <f t="shared" si="0"/>
        <v>742.130225</v>
      </c>
      <c r="I14" s="71">
        <f t="shared" si="1"/>
        <v>0.6834371407252959</v>
      </c>
      <c r="J14" s="170">
        <v>857.43</v>
      </c>
      <c r="K14" s="170">
        <v>760.27</v>
      </c>
      <c r="L14" s="71">
        <f t="shared" si="2"/>
        <v>-11.331537268348434</v>
      </c>
    </row>
    <row r="15" spans="1:12" ht="15" customHeight="1">
      <c r="A15" s="37" t="s">
        <v>34</v>
      </c>
      <c r="B15" s="218">
        <v>706.3602</v>
      </c>
      <c r="C15" s="107">
        <v>710.3286</v>
      </c>
      <c r="D15" s="103">
        <v>703.9352</v>
      </c>
      <c r="E15" s="96" t="s">
        <v>71</v>
      </c>
      <c r="F15" s="103">
        <v>715.6197</v>
      </c>
      <c r="G15" s="137">
        <v>704.0233599999999</v>
      </c>
      <c r="H15" s="150">
        <f t="shared" si="0"/>
        <v>709.060925</v>
      </c>
      <c r="I15" s="33">
        <f t="shared" si="1"/>
        <v>0.7155394673267867</v>
      </c>
      <c r="J15" s="169">
        <v>926.99</v>
      </c>
      <c r="K15" s="73">
        <v>721.4</v>
      </c>
      <c r="L15" s="33">
        <f t="shared" si="2"/>
        <v>-22.17823277489509</v>
      </c>
    </row>
    <row r="16" spans="1:12" ht="15" customHeight="1">
      <c r="A16" s="35" t="s">
        <v>35</v>
      </c>
      <c r="B16" s="204">
        <v>807.3394</v>
      </c>
      <c r="C16" s="106">
        <v>808.3282</v>
      </c>
      <c r="D16" s="124">
        <v>803.9956</v>
      </c>
      <c r="E16" s="97" t="s">
        <v>71</v>
      </c>
      <c r="F16" s="97" t="s">
        <v>70</v>
      </c>
      <c r="G16" s="138">
        <v>826.2579600000001</v>
      </c>
      <c r="H16" s="149">
        <f aca="true" t="shared" si="3" ref="H16:H22">AVERAGE(B16:F16)</f>
        <v>806.5544</v>
      </c>
      <c r="I16" s="71">
        <f aca="true" t="shared" si="4" ref="I16:I22">(H16/G16-1)*100</f>
        <v>-2.3846741518835257</v>
      </c>
      <c r="J16" s="170">
        <v>990.79</v>
      </c>
      <c r="K16" s="74">
        <v>826.19</v>
      </c>
      <c r="L16" s="71">
        <f t="shared" si="2"/>
        <v>-16.61300578326386</v>
      </c>
    </row>
    <row r="17" spans="1:12" ht="15" customHeight="1">
      <c r="A17" s="37" t="s">
        <v>36</v>
      </c>
      <c r="B17" s="116">
        <v>763</v>
      </c>
      <c r="C17" s="249" t="s">
        <v>70</v>
      </c>
      <c r="D17" s="96" t="s">
        <v>70</v>
      </c>
      <c r="E17" s="96" t="s">
        <v>71</v>
      </c>
      <c r="F17" s="112" t="s">
        <v>70</v>
      </c>
      <c r="G17" s="105">
        <v>770.4</v>
      </c>
      <c r="H17" s="150">
        <f>AVERAGE(B17:F17)</f>
        <v>763</v>
      </c>
      <c r="I17" s="33">
        <f>(H17/G17-1)*100</f>
        <v>-0.9605399792315672</v>
      </c>
      <c r="J17" s="169">
        <v>932.55</v>
      </c>
      <c r="K17" s="73">
        <v>773.26</v>
      </c>
      <c r="L17" s="33">
        <f t="shared" si="2"/>
        <v>-17.08112165567529</v>
      </c>
    </row>
    <row r="18" spans="1:12" ht="15" customHeight="1">
      <c r="A18" s="35" t="s">
        <v>37</v>
      </c>
      <c r="B18" s="204">
        <v>865</v>
      </c>
      <c r="C18" s="106">
        <v>870</v>
      </c>
      <c r="D18" s="124">
        <v>870</v>
      </c>
      <c r="E18" s="256" t="s">
        <v>71</v>
      </c>
      <c r="F18" s="113" t="s">
        <v>70</v>
      </c>
      <c r="G18" s="104">
        <v>872</v>
      </c>
      <c r="H18" s="149">
        <f t="shared" si="3"/>
        <v>868.3333333333334</v>
      </c>
      <c r="I18" s="71">
        <f t="shared" si="4"/>
        <v>-0.42048929663608403</v>
      </c>
      <c r="J18" s="170">
        <v>992.98</v>
      </c>
      <c r="K18" s="74">
        <v>826.19</v>
      </c>
      <c r="L18" s="71">
        <f t="shared" si="2"/>
        <v>-16.796914338657377</v>
      </c>
    </row>
    <row r="19" spans="1:12" ht="15" customHeight="1">
      <c r="A19" s="37" t="s">
        <v>38</v>
      </c>
      <c r="B19" s="116">
        <v>850</v>
      </c>
      <c r="C19" s="249" t="s">
        <v>70</v>
      </c>
      <c r="D19" s="96" t="s">
        <v>70</v>
      </c>
      <c r="E19" s="96" t="s">
        <v>71</v>
      </c>
      <c r="F19" s="112" t="s">
        <v>70</v>
      </c>
      <c r="G19" s="105">
        <v>854</v>
      </c>
      <c r="H19" s="150">
        <f>AVERAGE(B19:F19)</f>
        <v>850</v>
      </c>
      <c r="I19" s="33">
        <f>(H19/G19-1)*100</f>
        <v>-0.4683840749414525</v>
      </c>
      <c r="J19" s="169">
        <v>940</v>
      </c>
      <c r="K19" s="73">
        <v>846.32</v>
      </c>
      <c r="L19" s="33">
        <f t="shared" si="2"/>
        <v>-9.965957446808504</v>
      </c>
    </row>
    <row r="20" spans="1:12" ht="15" customHeight="1">
      <c r="A20" s="35" t="s">
        <v>39</v>
      </c>
      <c r="B20" s="231">
        <v>802.4465</v>
      </c>
      <c r="C20" s="188">
        <v>805.8788</v>
      </c>
      <c r="D20" s="31">
        <v>807.6501</v>
      </c>
      <c r="E20" s="257" t="s">
        <v>71</v>
      </c>
      <c r="F20" s="291" t="s">
        <v>70</v>
      </c>
      <c r="G20" s="188">
        <v>817.7897399999999</v>
      </c>
      <c r="H20" s="149">
        <f t="shared" si="3"/>
        <v>805.3251333333333</v>
      </c>
      <c r="I20" s="71">
        <f t="shared" si="4"/>
        <v>-1.5241823242569286</v>
      </c>
      <c r="J20" s="170">
        <v>1022.69</v>
      </c>
      <c r="K20" s="74">
        <v>843.23</v>
      </c>
      <c r="L20" s="71">
        <f t="shared" si="2"/>
        <v>-17.547839521262553</v>
      </c>
    </row>
    <row r="21" spans="1:12" ht="15" customHeight="1">
      <c r="A21" s="37" t="s">
        <v>40</v>
      </c>
      <c r="B21" s="218">
        <v>782.6401</v>
      </c>
      <c r="C21" s="184">
        <v>782.6401</v>
      </c>
      <c r="D21" s="103">
        <v>782.6401</v>
      </c>
      <c r="E21" s="176" t="s">
        <v>71</v>
      </c>
      <c r="F21" s="117">
        <v>782.6401</v>
      </c>
      <c r="G21" s="105">
        <v>760.5939</v>
      </c>
      <c r="H21" s="150">
        <f t="shared" si="3"/>
        <v>782.6401</v>
      </c>
      <c r="I21" s="33">
        <f t="shared" si="4"/>
        <v>2.898550724637672</v>
      </c>
      <c r="J21" s="169">
        <v>857.6</v>
      </c>
      <c r="K21" s="73">
        <v>782.64</v>
      </c>
      <c r="L21" s="33">
        <f t="shared" si="2"/>
        <v>-8.740671641791053</v>
      </c>
    </row>
    <row r="22" spans="1:12" ht="15" customHeight="1">
      <c r="A22" s="35" t="s">
        <v>41</v>
      </c>
      <c r="B22" s="248">
        <v>992.079</v>
      </c>
      <c r="C22" s="185">
        <v>992.079</v>
      </c>
      <c r="D22" s="124">
        <v>992.079</v>
      </c>
      <c r="E22" s="256" t="s">
        <v>71</v>
      </c>
      <c r="F22" s="156">
        <v>992.079</v>
      </c>
      <c r="G22" s="106">
        <v>970.0328</v>
      </c>
      <c r="H22" s="149">
        <f t="shared" si="3"/>
        <v>992.079</v>
      </c>
      <c r="I22" s="71">
        <f t="shared" si="4"/>
        <v>2.2727272727272707</v>
      </c>
      <c r="J22" s="170">
        <v>1067.04</v>
      </c>
      <c r="K22" s="39">
        <v>992.08</v>
      </c>
      <c r="L22" s="71">
        <f t="shared" si="2"/>
        <v>-7.025041235567542</v>
      </c>
    </row>
    <row r="23" spans="1:12" ht="15" customHeight="1">
      <c r="A23" s="37" t="s">
        <v>42</v>
      </c>
      <c r="B23" s="117"/>
      <c r="C23" s="107"/>
      <c r="D23" s="103"/>
      <c r="E23" s="96"/>
      <c r="F23" s="116"/>
      <c r="G23" s="107"/>
      <c r="H23" s="176"/>
      <c r="I23" s="150"/>
      <c r="J23" s="171"/>
      <c r="K23" s="38"/>
      <c r="L23" s="78"/>
    </row>
    <row r="24" spans="1:12" ht="15" customHeight="1">
      <c r="A24" s="35" t="s">
        <v>43</v>
      </c>
      <c r="B24" s="245">
        <v>337.3069</v>
      </c>
      <c r="C24" s="106">
        <v>335.1022</v>
      </c>
      <c r="D24" s="124">
        <v>334.4409</v>
      </c>
      <c r="E24" s="97" t="s">
        <v>71</v>
      </c>
      <c r="F24" s="114">
        <v>332.8976</v>
      </c>
      <c r="G24" s="104">
        <v>336.46907999999996</v>
      </c>
      <c r="H24" s="104">
        <f>AVERAGE(B24:F24)</f>
        <v>334.9369</v>
      </c>
      <c r="I24" s="71">
        <f>(H24/G24-1)*100</f>
        <v>-0.455370223023166</v>
      </c>
      <c r="J24" s="172">
        <v>390.87</v>
      </c>
      <c r="K24" s="31">
        <v>357.45</v>
      </c>
      <c r="L24" s="71">
        <f>(K24/J24-1)*100</f>
        <v>-8.550157341315535</v>
      </c>
    </row>
    <row r="25" spans="1:12" ht="15" customHeight="1">
      <c r="A25" s="37" t="s">
        <v>44</v>
      </c>
      <c r="B25" s="246">
        <v>389.1</v>
      </c>
      <c r="C25" s="107">
        <v>390.7</v>
      </c>
      <c r="D25" s="103">
        <v>392</v>
      </c>
      <c r="E25" s="96" t="s">
        <v>71</v>
      </c>
      <c r="F25" s="116">
        <v>392</v>
      </c>
      <c r="G25" s="107">
        <v>387.84</v>
      </c>
      <c r="H25" s="107">
        <f>AVERAGE(B25:F25)</f>
        <v>390.95</v>
      </c>
      <c r="I25" s="33">
        <f>(H25/G25-1)*100</f>
        <v>0.8018770627062688</v>
      </c>
      <c r="J25" s="187">
        <v>467.7</v>
      </c>
      <c r="K25" s="187">
        <v>419.06</v>
      </c>
      <c r="L25" s="186">
        <f>(K25/J25-1)*100</f>
        <v>-10.399828950181734</v>
      </c>
    </row>
    <row r="26" spans="1:12" ht="15" customHeight="1">
      <c r="A26" s="35" t="s">
        <v>45</v>
      </c>
      <c r="B26" s="227">
        <v>327.6065</v>
      </c>
      <c r="C26" s="185">
        <v>326.9451</v>
      </c>
      <c r="D26" s="124">
        <v>325.4019</v>
      </c>
      <c r="E26" s="256" t="s">
        <v>71</v>
      </c>
      <c r="F26" s="114">
        <v>324.0791</v>
      </c>
      <c r="G26" s="106">
        <v>327.87109999999996</v>
      </c>
      <c r="H26" s="149">
        <f>AVERAGE(B26:F26)</f>
        <v>326.00815</v>
      </c>
      <c r="I26" s="71">
        <f>(H26/G26-1)*100</f>
        <v>-0.5681958550173949</v>
      </c>
      <c r="J26" s="173">
        <v>391.08</v>
      </c>
      <c r="K26" s="36">
        <v>350.07</v>
      </c>
      <c r="L26" s="71">
        <f>(K26/J26-1)*100</f>
        <v>-10.486345504756056</v>
      </c>
    </row>
    <row r="27" spans="1:12" ht="15" customHeight="1">
      <c r="A27" s="37" t="s">
        <v>46</v>
      </c>
      <c r="B27" s="119" t="s">
        <v>71</v>
      </c>
      <c r="C27" s="108" t="s">
        <v>71</v>
      </c>
      <c r="D27" s="108" t="s">
        <v>71</v>
      </c>
      <c r="E27" s="108" t="s">
        <v>71</v>
      </c>
      <c r="F27" s="108" t="s">
        <v>71</v>
      </c>
      <c r="G27" s="139" t="s">
        <v>70</v>
      </c>
      <c r="H27" s="151" t="s">
        <v>70</v>
      </c>
      <c r="I27" s="40" t="s">
        <v>71</v>
      </c>
      <c r="J27" s="244" t="s">
        <v>70</v>
      </c>
      <c r="K27" s="40" t="s">
        <v>70</v>
      </c>
      <c r="L27" s="40" t="s">
        <v>70</v>
      </c>
    </row>
    <row r="28" spans="1:12" ht="15" customHeight="1">
      <c r="A28" s="290" t="s">
        <v>0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</row>
    <row r="29" spans="1:12" ht="18">
      <c r="A29" s="288" t="s">
        <v>60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</row>
    <row r="30" spans="1:12" ht="18">
      <c r="A30" s="271" t="s">
        <v>81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</row>
    <row r="31" spans="1:8" ht="18">
      <c r="A31" s="77"/>
      <c r="B31" s="1"/>
      <c r="C31" s="1"/>
      <c r="D31" s="1"/>
      <c r="E31" s="1"/>
      <c r="F31" s="1"/>
      <c r="G31" s="1"/>
      <c r="H31" s="1"/>
    </row>
    <row r="32" spans="1:12" ht="18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</row>
    <row r="33" spans="1:12" ht="18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I23 H24:H25 H23 H8 H26 H20:H22 H10 H14:H16 H11:H12 H18 H9 H19 H13 H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2014-12-29T13:25:08Z</cp:lastPrinted>
  <dcterms:created xsi:type="dcterms:W3CDTF">2010-11-09T14:07:20Z</dcterms:created>
  <dcterms:modified xsi:type="dcterms:W3CDTF">2014-12-29T13:34:57Z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