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380" windowWidth="20490" windowHeight="711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  <sheet name="Hoja2" sheetId="6" r:id="rId6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'Colofón'!$A$1:$F$26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<sst xmlns="http://schemas.openxmlformats.org/spreadsheetml/2006/main" count="201" uniqueCount="81">
  <si>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</si>
  <si>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</si>
  <si>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</si>
  <si>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</si>
  <si>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</si>
  <si>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</si>
  <si>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</si>
  <si>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</si>
  <si>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</si>
  <si>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</si>
  <si>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</si>
  <si>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</si>
  <si>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</si>
  <si>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</si>
  <si>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</si>
  <si>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</si>
  <si>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</si>
  <si>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</si>
  <si>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</si>
  <si>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</si>
  <si>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</si>
  <si>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</si>
  <si>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</si>
  <si>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</si>
  <si>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</si>
  <si>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</si>
  <si>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</si>
  <si>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</si>
  <si>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</si>
  <si>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</si>
  <si>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</si>
  <si>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</si>
  <si>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</si>
  <si>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</si>
  <si>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</si>
  <si>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</si>
  <si>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</si>
  <si>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</si>
  <si>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</si>
  <si>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</si>
  <si>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</si>
  <si>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</si>
  <si>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</si>
  <si>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</si>
  <si>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</si>
  <si>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</si>
  <si>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</si>
  <si>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</si>
  <si>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</si>
  <si>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</si>
  <si>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</si>
  <si>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</si>
  <si>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</si>
  <si>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</si>
  <si>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</si>
  <si>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</si>
  <si>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</si>
  <si>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</si>
  <si>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</si>
  <si>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</si>
  <si>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</si>
  <si>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</si>
  <si>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</si>
  <si>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</si>
  <si>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</si>
  <si>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</si>
  <si>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</si>
  <si>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</si>
  <si>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</si>
  <si>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</si>
  <si>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</si>
  <si>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</si>
  <si>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 xml:space="preserve"> --</t>
  </si>
  <si>
    <t>Trigo Dark Northern Spring 13,0 Minneapolis (Spot)</t>
  </si>
  <si>
    <t>Arroz con cáscara Fob, Chicago</t>
  </si>
  <si>
    <t>Vietnam</t>
  </si>
  <si>
    <t>Arroz White elaborado  5% grano partido, FOB Saigon</t>
  </si>
  <si>
    <t>Noviembre</t>
  </si>
  <si>
    <t>Diciembre 2014/enero 2015</t>
  </si>
  <si>
    <t>semana del 29 de diciembre de 2014 al 4 de enero del 2015</t>
  </si>
  <si>
    <t>Nota: a partir del 3 de noviembre de 2014 se incluye, en la primera sección de este informe, el precio del arroz, 5% grano partido, procedente de Vietnam.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</si>
</sst>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</numFmts>
  <fonts count="57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>
        <color indexed="63"/>
      </left>
      <right style="thin"/>
      <top>
        <color indexed="63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</borders>
  <cellStyleXfs count="198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6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172" fontId="47" fillId="0" borderId="0" applyNumberFormat="0" applyFill="0" applyBorder="0" applyAlignment="0" applyProtection="0"/>
    <xf numFmtId="0" fontId="48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8" applyNumberFormat="0" applyFont="0" applyAlignment="0" applyProtection="0"/>
    <xf numFmtId="173" fontId="0" fillId="10" borderId="9" applyAlignment="0" applyProtection="0"/>
    <xf numFmtId="173" fontId="0" fillId="3" borderId="9" applyAlignment="0" applyProtection="0"/>
    <xf numFmtId="172" fontId="0" fillId="3" borderId="9" applyAlignment="0" applyProtection="0"/>
    <xf numFmtId="9" fontId="0" fillId="0" borderId="0" applyFont="0" applyFill="0" applyBorder="0" applyAlignment="0" applyProtection="0"/>
    <xf numFmtId="0" fontId="50" fillId="39" borderId="10" applyNumberFormat="0" applyAlignment="0" applyProtection="0"/>
    <xf numFmtId="173" fontId="13" fillId="3" borderId="11" applyAlignment="0" applyProtection="0"/>
    <xf numFmtId="173" fontId="13" fillId="4" borderId="11" applyAlignment="0" applyProtection="0"/>
    <xf numFmtId="172" fontId="13" fillId="18" borderId="11" applyAlignment="0" applyProtection="0"/>
    <xf numFmtId="0" fontId="51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2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3" fillId="0" borderId="0" applyNumberFormat="0" applyFill="0" applyBorder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4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5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5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297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9" applyNumberFormat="1" applyFont="1" applyFill="1" applyBorder="1" applyAlignment="1" applyProtection="1">
      <alignment horizontal="center"/>
      <protection/>
    </xf>
    <xf numFmtId="172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4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5" fillId="4" borderId="25" xfId="0" applyFont="1" applyFill="1" applyBorder="1" applyAlignment="1" applyProtection="1">
      <alignment horizontal="center" vertical="center" wrapText="1"/>
      <protection/>
    </xf>
    <xf numFmtId="172" fontId="34" fillId="0" borderId="28" xfId="0" applyFont="1" applyBorder="1" applyAlignment="1" applyProtection="1">
      <alignment horizontal="center" vertical="center"/>
      <protection/>
    </xf>
    <xf numFmtId="172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72" fontId="26" fillId="0" borderId="30" xfId="0" applyFont="1" applyBorder="1" applyAlignment="1" applyProtection="1">
      <alignment/>
      <protection/>
    </xf>
    <xf numFmtId="172" fontId="26" fillId="0" borderId="31" xfId="0" applyFont="1" applyBorder="1" applyAlignment="1" applyProtection="1">
      <alignment horizontal="right"/>
      <protection/>
    </xf>
    <xf numFmtId="172" fontId="26" fillId="0" borderId="31" xfId="0" applyFont="1" applyBorder="1" applyAlignment="1" applyProtection="1">
      <alignment/>
      <protection/>
    </xf>
    <xf numFmtId="172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175" fontId="26" fillId="0" borderId="0" xfId="0" applyNumberFormat="1" applyFont="1" applyAlignment="1">
      <alignment horizontal="right"/>
    </xf>
    <xf numFmtId="2" fontId="26" fillId="19" borderId="30" xfId="0" applyNumberFormat="1" applyFont="1" applyFill="1" applyBorder="1" applyAlignment="1" applyProtection="1">
      <alignment vertical="center"/>
      <protection/>
    </xf>
    <xf numFmtId="175" fontId="26" fillId="19" borderId="0" xfId="0" applyNumberFormat="1" applyFont="1" applyFill="1" applyAlignment="1">
      <alignment horizontal="right"/>
    </xf>
    <xf numFmtId="172" fontId="26" fillId="58" borderId="30" xfId="0" applyFont="1" applyFill="1" applyBorder="1" applyAlignment="1" applyProtection="1">
      <alignment/>
      <protection/>
    </xf>
    <xf numFmtId="175" fontId="26" fillId="58" borderId="0" xfId="0" applyNumberFormat="1" applyFont="1" applyFill="1" applyAlignment="1">
      <alignment horizontal="right"/>
    </xf>
    <xf numFmtId="172" fontId="26" fillId="59" borderId="30" xfId="0" applyFont="1" applyFill="1" applyBorder="1" applyAlignment="1" applyProtection="1">
      <alignment/>
      <protection/>
    </xf>
    <xf numFmtId="175" fontId="26" fillId="59" borderId="0" xfId="0" applyNumberFormat="1" applyFont="1" applyFill="1" applyAlignment="1">
      <alignment horizontal="right"/>
    </xf>
    <xf numFmtId="4" fontId="26" fillId="58" borderId="29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172" fontId="26" fillId="3" borderId="33" xfId="0" applyFont="1" applyFill="1" applyBorder="1" applyAlignment="1" applyProtection="1">
      <alignment/>
      <protection/>
    </xf>
    <xf numFmtId="172" fontId="34" fillId="0" borderId="31" xfId="0" applyFont="1" applyBorder="1" applyAlignment="1" applyProtection="1">
      <alignment horizontal="center"/>
      <protection/>
    </xf>
    <xf numFmtId="172" fontId="34" fillId="0" borderId="29" xfId="0" applyFont="1" applyBorder="1" applyAlignment="1" applyProtection="1">
      <alignment horizontal="center"/>
      <protection/>
    </xf>
    <xf numFmtId="172" fontId="26" fillId="0" borderId="31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6" fillId="19" borderId="26" xfId="0" applyNumberFormat="1" applyFont="1" applyFill="1" applyBorder="1" applyAlignment="1" applyProtection="1">
      <alignment/>
      <protection/>
    </xf>
    <xf numFmtId="173" fontId="36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4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>
      <alignment/>
    </xf>
    <xf numFmtId="173" fontId="26" fillId="0" borderId="0" xfId="0" applyNumberFormat="1" applyFont="1" applyAlignment="1" applyProtection="1">
      <alignment/>
      <protection/>
    </xf>
    <xf numFmtId="172" fontId="34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4" fillId="19" borderId="26" xfId="0" applyFont="1" applyFill="1" applyBorder="1" applyAlignment="1" applyProtection="1">
      <alignment/>
      <protection/>
    </xf>
    <xf numFmtId="172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4" fontId="26" fillId="59" borderId="0" xfId="0" applyNumberFormat="1" applyFont="1" applyFill="1" applyAlignment="1">
      <alignment horizontal="right"/>
    </xf>
    <xf numFmtId="4" fontId="26" fillId="58" borderId="0" xfId="0" applyNumberFormat="1" applyFont="1" applyFill="1" applyAlignment="1">
      <alignment horizontal="right"/>
    </xf>
    <xf numFmtId="2" fontId="26" fillId="0" borderId="30" xfId="0" applyNumberFormat="1" applyFont="1" applyBorder="1" applyAlignment="1" applyProtection="1">
      <alignment horizontal="right"/>
      <protection/>
    </xf>
    <xf numFmtId="2" fontId="56" fillId="0" borderId="26" xfId="0" applyNumberFormat="1" applyFont="1" applyBorder="1" applyAlignment="1">
      <alignment horizontal="center" vertical="center"/>
    </xf>
    <xf numFmtId="172" fontId="56" fillId="0" borderId="0" xfId="0" applyFont="1" applyAlignment="1">
      <alignment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6" fillId="19" borderId="0" xfId="0" applyNumberFormat="1" applyFont="1" applyFill="1" applyBorder="1" applyAlignment="1">
      <alignment horizontal="right" vertical="center"/>
    </xf>
    <xf numFmtId="2" fontId="56" fillId="0" borderId="0" xfId="0" applyNumberFormat="1" applyFont="1" applyBorder="1" applyAlignment="1">
      <alignment horizontal="right" vertical="center"/>
    </xf>
    <xf numFmtId="0" fontId="34" fillId="4" borderId="34" xfId="0" applyNumberFormat="1" applyFont="1" applyFill="1" applyBorder="1" applyAlignment="1" applyProtection="1">
      <alignment horizontal="center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73" fontId="56" fillId="60" borderId="26" xfId="0" applyNumberFormat="1" applyFont="1" applyFill="1" applyBorder="1" applyAlignment="1" applyProtection="1">
      <alignment/>
      <protection/>
    </xf>
    <xf numFmtId="2" fontId="56" fillId="60" borderId="26" xfId="0" applyNumberFormat="1" applyFont="1" applyFill="1" applyBorder="1" applyAlignment="1" applyProtection="1">
      <alignment horizontal="center" vertical="center"/>
      <protection/>
    </xf>
    <xf numFmtId="2" fontId="56" fillId="60" borderId="29" xfId="0" applyNumberFormat="1" applyFont="1" applyFill="1" applyBorder="1" applyAlignment="1" applyProtection="1">
      <alignment horizontal="center" vertical="center"/>
      <protection/>
    </xf>
    <xf numFmtId="2" fontId="56" fillId="19" borderId="30" xfId="0" applyNumberFormat="1" applyFont="1" applyFill="1" applyBorder="1" applyAlignment="1" applyProtection="1">
      <alignment vertical="center"/>
      <protection/>
    </xf>
    <xf numFmtId="2" fontId="56" fillId="0" borderId="30" xfId="0" applyNumberFormat="1" applyFont="1" applyFill="1" applyBorder="1" applyAlignment="1" applyProtection="1">
      <alignment vertical="center"/>
      <protection/>
    </xf>
    <xf numFmtId="2" fontId="56" fillId="0" borderId="30" xfId="0" applyNumberFormat="1" applyFont="1" applyBorder="1" applyAlignment="1">
      <alignment horizontal="center" vertical="center"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72" fontId="0" fillId="0" borderId="0" xfId="0" applyBorder="1" applyAlignment="1">
      <alignment/>
    </xf>
    <xf numFmtId="172" fontId="23" fillId="0" borderId="0" xfId="0" applyFont="1" applyBorder="1" applyAlignment="1">
      <alignment/>
    </xf>
    <xf numFmtId="172" fontId="26" fillId="61" borderId="26" xfId="0" applyFont="1" applyFill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3" fontId="56" fillId="0" borderId="26" xfId="0" applyNumberFormat="1" applyFont="1" applyBorder="1" applyAlignment="1" applyProtection="1">
      <alignment/>
      <protection/>
    </xf>
    <xf numFmtId="172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56" fillId="60" borderId="35" xfId="0" applyNumberFormat="1" applyFont="1" applyFill="1" applyBorder="1" applyAlignment="1" applyProtection="1">
      <alignment horizontal="center" vertical="center"/>
      <protection/>
    </xf>
    <xf numFmtId="2" fontId="56" fillId="19" borderId="35" xfId="0" applyNumberFormat="1" applyFont="1" applyFill="1" applyBorder="1" applyAlignment="1" applyProtection="1">
      <alignment horizontal="right" vertical="center"/>
      <protection/>
    </xf>
    <xf numFmtId="2" fontId="5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173" fontId="26" fillId="0" borderId="35" xfId="0" applyNumberFormat="1" applyFont="1" applyBorder="1" applyAlignment="1" applyProtection="1">
      <alignment horizontal="right"/>
      <protection/>
    </xf>
    <xf numFmtId="2" fontId="26" fillId="0" borderId="27" xfId="0" applyNumberFormat="1" applyFont="1" applyBorder="1" applyAlignment="1" applyProtection="1">
      <alignment horizontal="right"/>
      <protection/>
    </xf>
    <xf numFmtId="2" fontId="26" fillId="0" borderId="37" xfId="0" applyNumberFormat="1" applyFont="1" applyBorder="1" applyAlignment="1" applyProtection="1">
      <alignment horizontal="right"/>
      <protection/>
    </xf>
    <xf numFmtId="2" fontId="26" fillId="19" borderId="37" xfId="0" applyNumberFormat="1" applyFont="1" applyFill="1" applyBorder="1" applyAlignment="1" applyProtection="1">
      <alignment horizontal="center" vertical="center"/>
      <protection/>
    </xf>
    <xf numFmtId="2" fontId="26" fillId="0" borderId="37" xfId="0" applyNumberFormat="1" applyFont="1" applyBorder="1" applyAlignment="1" applyProtection="1">
      <alignment horizontal="center" vertical="center"/>
      <protection/>
    </xf>
    <xf numFmtId="2" fontId="26" fillId="0" borderId="37" xfId="0" applyNumberFormat="1" applyFont="1" applyBorder="1" applyAlignment="1" applyProtection="1">
      <alignment horizontal="right" vertical="center"/>
      <protection/>
    </xf>
    <xf numFmtId="2" fontId="56" fillId="60" borderId="37" xfId="0" applyNumberFormat="1" applyFont="1" applyFill="1" applyBorder="1" applyAlignment="1" applyProtection="1">
      <alignment horizontal="center" vertical="center"/>
      <protection/>
    </xf>
    <xf numFmtId="2" fontId="26" fillId="19" borderId="37" xfId="0" applyNumberFormat="1" applyFont="1" applyFill="1" applyBorder="1" applyAlignment="1" applyProtection="1">
      <alignment horizontal="right" vertical="center"/>
      <protection/>
    </xf>
    <xf numFmtId="2" fontId="26" fillId="19" borderId="37" xfId="0" applyNumberFormat="1" applyFont="1" applyFill="1" applyBorder="1" applyAlignment="1" applyProtection="1">
      <alignment vertical="center"/>
      <protection/>
    </xf>
    <xf numFmtId="174" fontId="34" fillId="4" borderId="26" xfId="0" applyNumberFormat="1" applyFont="1" applyFill="1" applyBorder="1" applyAlignment="1" applyProtection="1">
      <alignment horizontal="center"/>
      <protection/>
    </xf>
    <xf numFmtId="2" fontId="26" fillId="59" borderId="38" xfId="0" applyNumberFormat="1" applyFont="1" applyFill="1" applyBorder="1" applyAlignment="1" applyProtection="1">
      <alignment horizontal="center" vertical="center"/>
      <protection/>
    </xf>
    <xf numFmtId="2" fontId="26" fillId="0" borderId="39" xfId="0" applyNumberFormat="1" applyFont="1" applyBorder="1" applyAlignment="1" applyProtection="1">
      <alignment/>
      <protection/>
    </xf>
    <xf numFmtId="2" fontId="34" fillId="0" borderId="39" xfId="0" applyNumberFormat="1" applyFont="1" applyBorder="1" applyAlignment="1" applyProtection="1">
      <alignment horizontal="center"/>
      <protection/>
    </xf>
    <xf numFmtId="174" fontId="34" fillId="4" borderId="36" xfId="0" applyNumberFormat="1" applyFont="1" applyFill="1" applyBorder="1" applyAlignment="1" applyProtection="1">
      <alignment horizontal="center"/>
      <protection/>
    </xf>
    <xf numFmtId="173" fontId="34" fillId="0" borderId="35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vertical="center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6" fillId="0" borderId="0" xfId="0" applyNumberFormat="1" applyFont="1" applyBorder="1" applyAlignment="1" applyProtection="1">
      <alignment vertical="center"/>
      <protection/>
    </xf>
    <xf numFmtId="2" fontId="56" fillId="19" borderId="0" xfId="0" applyNumberFormat="1" applyFont="1" applyFill="1" applyBorder="1" applyAlignment="1" applyProtection="1">
      <alignment horizontal="right" vertical="center"/>
      <protection/>
    </xf>
    <xf numFmtId="2" fontId="56" fillId="0" borderId="0" xfId="0" applyNumberFormat="1" applyFont="1" applyBorder="1" applyAlignment="1" applyProtection="1">
      <alignment horizontal="right" vertical="center"/>
      <protection/>
    </xf>
    <xf numFmtId="173" fontId="34" fillId="0" borderId="23" xfId="0" applyNumberFormat="1" applyFont="1" applyBorder="1" applyAlignment="1" applyProtection="1">
      <alignment horizontal="center" vertical="center"/>
      <protection/>
    </xf>
    <xf numFmtId="173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26" fillId="59" borderId="40" xfId="0" applyNumberFormat="1" applyFont="1" applyFill="1" applyBorder="1" applyAlignment="1" applyProtection="1">
      <alignment horizontal="center" vertical="center"/>
      <protection/>
    </xf>
    <xf numFmtId="2" fontId="34" fillId="0" borderId="41" xfId="0" applyNumberFormat="1" applyFont="1" applyBorder="1" applyAlignment="1" applyProtection="1">
      <alignment horizontal="center"/>
      <protection/>
    </xf>
    <xf numFmtId="2" fontId="26" fillId="0" borderId="42" xfId="0" applyNumberFormat="1" applyFont="1" applyBorder="1" applyAlignment="1" applyProtection="1">
      <alignment/>
      <protection/>
    </xf>
    <xf numFmtId="2" fontId="26" fillId="19" borderId="43" xfId="0" applyNumberFormat="1" applyFont="1" applyFill="1" applyBorder="1" applyAlignment="1" applyProtection="1">
      <alignment horizontal="right"/>
      <protection/>
    </xf>
    <xf numFmtId="2" fontId="26" fillId="0" borderId="43" xfId="0" applyNumberFormat="1" applyFont="1" applyBorder="1" applyAlignment="1" applyProtection="1">
      <alignment horizontal="right"/>
      <protection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56" fillId="60" borderId="43" xfId="0" applyNumberFormat="1" applyFont="1" applyFill="1" applyBorder="1" applyAlignment="1" applyProtection="1">
      <alignment horizontal="center" vertical="center"/>
      <protection/>
    </xf>
    <xf numFmtId="173" fontId="34" fillId="0" borderId="41" xfId="0" applyNumberFormat="1" applyFont="1" applyBorder="1" applyAlignment="1" applyProtection="1">
      <alignment horizontal="center" vertical="center"/>
      <protection/>
    </xf>
    <xf numFmtId="173" fontId="26" fillId="0" borderId="42" xfId="0" applyNumberFormat="1" applyFont="1" applyBorder="1" applyAlignment="1" applyProtection="1">
      <alignment horizontal="right"/>
      <protection/>
    </xf>
    <xf numFmtId="2" fontId="26" fillId="0" borderId="43" xfId="0" applyNumberFormat="1" applyFont="1" applyFill="1" applyBorder="1" applyAlignment="1" applyProtection="1">
      <alignment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34" fillId="4" borderId="45" xfId="0" applyNumberFormat="1" applyFont="1" applyFill="1" applyBorder="1" applyAlignment="1" applyProtection="1">
      <alignment horizontal="center"/>
      <protection/>
    </xf>
    <xf numFmtId="172" fontId="34" fillId="4" borderId="46" xfId="0" applyFont="1" applyFill="1" applyBorder="1" applyAlignment="1" applyProtection="1">
      <alignment horizontal="center"/>
      <protection/>
    </xf>
    <xf numFmtId="173" fontId="26" fillId="0" borderId="47" xfId="0" applyNumberFormat="1" applyFont="1" applyBorder="1" applyAlignment="1" applyProtection="1">
      <alignment horizontal="right"/>
      <protection/>
    </xf>
    <xf numFmtId="2" fontId="26" fillId="0" borderId="37" xfId="0" applyNumberFormat="1" applyFont="1" applyBorder="1" applyAlignment="1" applyProtection="1">
      <alignment vertic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72" fontId="30" fillId="0" borderId="0" xfId="149" applyFont="1" applyBorder="1" applyAlignment="1">
      <alignment/>
    </xf>
    <xf numFmtId="2" fontId="26" fillId="61" borderId="35" xfId="0" applyNumberFormat="1" applyFont="1" applyFill="1" applyBorder="1" applyAlignment="1" applyProtection="1">
      <alignment/>
      <protection/>
    </xf>
    <xf numFmtId="2" fontId="56" fillId="0" borderId="35" xfId="0" applyNumberFormat="1" applyFont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/>
      <protection/>
    </xf>
    <xf numFmtId="2" fontId="56" fillId="0" borderId="0" xfId="0" applyNumberFormat="1" applyFont="1" applyBorder="1" applyAlignment="1">
      <alignment horizontal="center" vertical="center"/>
    </xf>
    <xf numFmtId="4" fontId="26" fillId="59" borderId="29" xfId="0" applyNumberFormat="1" applyFont="1" applyFill="1" applyBorder="1" applyAlignment="1">
      <alignment horizontal="right"/>
    </xf>
    <xf numFmtId="4" fontId="26" fillId="58" borderId="29" xfId="0" applyNumberFormat="1" applyFont="1" applyFill="1" applyBorder="1" applyAlignment="1">
      <alignment horizontal="right"/>
    </xf>
    <xf numFmtId="175" fontId="26" fillId="59" borderId="29" xfId="0" applyNumberFormat="1" applyFont="1" applyFill="1" applyBorder="1" applyAlignment="1">
      <alignment horizontal="right"/>
    </xf>
    <xf numFmtId="173" fontId="26" fillId="62" borderId="29" xfId="0" applyNumberFormat="1" applyFont="1" applyFill="1" applyBorder="1" applyAlignment="1">
      <alignment horizontal="right"/>
    </xf>
    <xf numFmtId="173" fontId="26" fillId="58" borderId="29" xfId="0" applyNumberFormat="1" applyFont="1" applyFill="1" applyBorder="1" applyAlignment="1">
      <alignment horizontal="right"/>
    </xf>
    <xf numFmtId="2" fontId="26" fillId="0" borderId="35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right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61" borderId="35" xfId="0" applyNumberFormat="1" applyFont="1" applyFill="1" applyBorder="1" applyAlignment="1" applyProtection="1">
      <alignment horizontal="right"/>
      <protection/>
    </xf>
    <xf numFmtId="2" fontId="56" fillId="0" borderId="35" xfId="0" applyNumberFormat="1" applyFont="1" applyBorder="1" applyAlignment="1" applyProtection="1">
      <alignment horizontal="right"/>
      <protection/>
    </xf>
    <xf numFmtId="2" fontId="26" fillId="59" borderId="35" xfId="0" applyNumberFormat="1" applyFont="1" applyFill="1" applyBorder="1" applyAlignment="1" applyProtection="1">
      <alignment horizontal="right"/>
      <protection/>
    </xf>
    <xf numFmtId="2" fontId="26" fillId="58" borderId="35" xfId="0" applyNumberFormat="1" applyFont="1" applyFill="1" applyBorder="1" applyAlignment="1" applyProtection="1">
      <alignment horizontal="right"/>
      <protection/>
    </xf>
    <xf numFmtId="2" fontId="26" fillId="59" borderId="46" xfId="0" applyNumberFormat="1" applyFont="1" applyFill="1" applyBorder="1" applyAlignment="1" applyProtection="1">
      <alignment horizontal="right"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2" fontId="26" fillId="61" borderId="35" xfId="0" applyNumberFormat="1" applyFont="1" applyFill="1" applyBorder="1" applyAlignment="1" applyProtection="1">
      <alignment horizontal="right" vertical="center"/>
      <protection/>
    </xf>
    <xf numFmtId="173" fontId="34" fillId="0" borderId="26" xfId="0" applyNumberFormat="1" applyFont="1" applyBorder="1" applyAlignment="1">
      <alignment/>
    </xf>
    <xf numFmtId="173" fontId="26" fillId="60" borderId="26" xfId="0" applyNumberFormat="1" applyFont="1" applyFill="1" applyBorder="1" applyAlignment="1" applyProtection="1">
      <alignment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26" xfId="0" applyNumberFormat="1" applyFont="1" applyFill="1" applyBorder="1" applyAlignment="1">
      <alignment horizontal="right" vertical="center"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73" fontId="26" fillId="61" borderId="26" xfId="0" applyNumberFormat="1" applyFont="1" applyFill="1" applyBorder="1" applyAlignment="1" applyProtection="1">
      <alignment/>
      <protection/>
    </xf>
    <xf numFmtId="2" fontId="26" fillId="61" borderId="37" xfId="0" applyNumberFormat="1" applyFont="1" applyFill="1" applyBorder="1" applyAlignment="1" applyProtection="1">
      <alignment horizontal="right" vertical="center"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3" borderId="35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vertical="center"/>
      <protection/>
    </xf>
    <xf numFmtId="173" fontId="26" fillId="63" borderId="26" xfId="0" applyNumberFormat="1" applyFont="1" applyFill="1" applyBorder="1" applyAlignment="1" applyProtection="1">
      <alignment/>
      <protection/>
    </xf>
    <xf numFmtId="2" fontId="26" fillId="63" borderId="37" xfId="0" applyNumberFormat="1" applyFont="1" applyFill="1" applyBorder="1" applyAlignment="1" applyProtection="1">
      <alignment horizontal="right" vertical="center"/>
      <protection/>
    </xf>
    <xf numFmtId="173" fontId="26" fillId="62" borderId="26" xfId="0" applyNumberFormat="1" applyFont="1" applyFill="1" applyBorder="1" applyAlignment="1" applyProtection="1">
      <alignment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2" fontId="26" fillId="62" borderId="26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2" fontId="56" fillId="60" borderId="37" xfId="0" applyNumberFormat="1" applyFont="1" applyFill="1" applyBorder="1" applyAlignment="1" applyProtection="1">
      <alignment horizontal="center"/>
      <protection/>
    </xf>
    <xf numFmtId="2" fontId="56" fillId="0" borderId="43" xfId="0" applyNumberFormat="1" applyFont="1" applyBorder="1" applyAlignment="1" applyProtection="1">
      <alignment horizontal="right"/>
      <protection/>
    </xf>
    <xf numFmtId="2" fontId="56" fillId="0" borderId="30" xfId="0" applyNumberFormat="1" applyFont="1" applyBorder="1" applyAlignment="1" applyProtection="1">
      <alignment horizontal="right"/>
      <protection/>
    </xf>
    <xf numFmtId="2" fontId="56" fillId="19" borderId="43" xfId="0" applyNumberFormat="1" applyFont="1" applyFill="1" applyBorder="1" applyAlignment="1" applyProtection="1">
      <alignment horizontal="right"/>
      <protection/>
    </xf>
    <xf numFmtId="2" fontId="56" fillId="19" borderId="30" xfId="0" applyNumberFormat="1" applyFont="1" applyFill="1" applyBorder="1" applyAlignment="1" applyProtection="1">
      <alignment horizontal="right"/>
      <protection/>
    </xf>
    <xf numFmtId="2" fontId="26" fillId="60" borderId="43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right"/>
      <protection/>
    </xf>
    <xf numFmtId="2" fontId="26" fillId="60" borderId="37" xfId="0" applyNumberFormat="1" applyFont="1" applyFill="1" applyBorder="1" applyAlignment="1" applyProtection="1">
      <alignment horizontal="right" vertical="center"/>
      <protection/>
    </xf>
    <xf numFmtId="2" fontId="26" fillId="60" borderId="43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2" fontId="26" fillId="60" borderId="32" xfId="0" applyNumberFormat="1" applyFont="1" applyFill="1" applyBorder="1" applyAlignment="1" applyProtection="1">
      <alignment horizontal="right" vertical="center"/>
      <protection/>
    </xf>
    <xf numFmtId="2" fontId="26" fillId="60" borderId="48" xfId="0" applyNumberFormat="1" applyFont="1" applyFill="1" applyBorder="1" applyAlignment="1">
      <alignment horizontal="right" vertical="center"/>
    </xf>
    <xf numFmtId="2" fontId="26" fillId="60" borderId="32" xfId="0" applyNumberFormat="1" applyFont="1" applyFill="1" applyBorder="1" applyAlignment="1" applyProtection="1">
      <alignment vertical="center"/>
      <protection/>
    </xf>
    <xf numFmtId="2" fontId="26" fillId="63" borderId="43" xfId="0" applyNumberFormat="1" applyFont="1" applyFill="1" applyBorder="1" applyAlignment="1" applyProtection="1">
      <alignment horizontal="right"/>
      <protection/>
    </xf>
    <xf numFmtId="2" fontId="26" fillId="63" borderId="30" xfId="0" applyNumberFormat="1" applyFont="1" applyFill="1" applyBorder="1" applyAlignment="1" applyProtection="1">
      <alignment horizontal="right"/>
      <protection/>
    </xf>
    <xf numFmtId="173" fontId="34" fillId="63" borderId="26" xfId="0" applyNumberFormat="1" applyFont="1" applyFill="1" applyBorder="1" applyAlignment="1" applyProtection="1">
      <alignment/>
      <protection/>
    </xf>
    <xf numFmtId="2" fontId="26" fillId="63" borderId="37" xfId="0" applyNumberFormat="1" applyFont="1" applyFill="1" applyBorder="1" applyAlignment="1" applyProtection="1">
      <alignment vertical="center"/>
      <protection/>
    </xf>
    <xf numFmtId="2" fontId="26" fillId="63" borderId="35" xfId="0" applyNumberFormat="1" applyFont="1" applyFill="1" applyBorder="1" applyAlignment="1" applyProtection="1">
      <alignment vertical="center"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43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61" borderId="37" xfId="0" applyNumberFormat="1" applyFont="1" applyFill="1" applyBorder="1" applyAlignment="1" applyProtection="1">
      <alignment horizontal="right"/>
      <protection locked="0"/>
    </xf>
    <xf numFmtId="2" fontId="56" fillId="0" borderId="37" xfId="0" applyNumberFormat="1" applyFont="1" applyBorder="1" applyAlignment="1" applyProtection="1">
      <alignment horizontal="right"/>
      <protection/>
    </xf>
    <xf numFmtId="2" fontId="56" fillId="19" borderId="37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 applyProtection="1">
      <alignment horizontal="right" vertical="center"/>
      <protection/>
    </xf>
    <xf numFmtId="2" fontId="56" fillId="19" borderId="0" xfId="0" applyNumberFormat="1" applyFont="1" applyFill="1" applyBorder="1" applyAlignment="1">
      <alignment horizontal="right" vertical="center"/>
    </xf>
    <xf numFmtId="2" fontId="56" fillId="0" borderId="0" xfId="0" applyNumberFormat="1" applyFont="1" applyBorder="1" applyAlignment="1">
      <alignment horizontal="right" vertical="center"/>
    </xf>
    <xf numFmtId="173" fontId="26" fillId="60" borderId="32" xfId="0" applyNumberFormat="1" applyFont="1" applyFill="1" applyBorder="1" applyAlignment="1" applyProtection="1">
      <alignment/>
      <protection/>
    </xf>
    <xf numFmtId="2" fontId="26" fillId="60" borderId="34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>
      <alignment horizontal="right"/>
    </xf>
    <xf numFmtId="175" fontId="26" fillId="19" borderId="29" xfId="0" applyNumberFormat="1" applyFont="1" applyFill="1" applyBorder="1" applyAlignment="1">
      <alignment horizontal="right"/>
    </xf>
    <xf numFmtId="175" fontId="26" fillId="0" borderId="29" xfId="0" applyNumberFormat="1" applyFont="1" applyBorder="1" applyAlignment="1">
      <alignment horizontal="right"/>
    </xf>
    <xf numFmtId="175" fontId="26" fillId="58" borderId="29" xfId="0" applyNumberFormat="1" applyFont="1" applyFill="1" applyBorder="1" applyAlignment="1">
      <alignment horizontal="right"/>
    </xf>
    <xf numFmtId="2" fontId="26" fillId="59" borderId="34" xfId="0" applyNumberFormat="1" applyFont="1" applyFill="1" applyBorder="1" applyAlignment="1" applyProtection="1">
      <alignment horizontal="center" vertical="center"/>
      <protection/>
    </xf>
    <xf numFmtId="2" fontId="26" fillId="58" borderId="37" xfId="0" applyNumberFormat="1" applyFont="1" applyFill="1" applyBorder="1" applyAlignment="1" applyProtection="1">
      <alignment/>
      <protection/>
    </xf>
    <xf numFmtId="2" fontId="26" fillId="59" borderId="37" xfId="0" applyNumberFormat="1" applyFont="1" applyFill="1" applyBorder="1" applyAlignment="1" applyProtection="1">
      <alignment/>
      <protection/>
    </xf>
    <xf numFmtId="2" fontId="26" fillId="60" borderId="26" xfId="0" applyNumberFormat="1" applyFont="1" applyFill="1" applyBorder="1" applyAlignment="1">
      <alignment horizontal="center" vertical="center"/>
    </xf>
    <xf numFmtId="2" fontId="26" fillId="58" borderId="37" xfId="0" applyNumberFormat="1" applyFont="1" applyFill="1" applyBorder="1" applyAlignment="1" applyProtection="1">
      <alignment horizontal="right"/>
      <protection/>
    </xf>
    <xf numFmtId="2" fontId="26" fillId="59" borderId="35" xfId="0" applyNumberFormat="1" applyFont="1" applyFill="1" applyBorder="1" applyAlignment="1" applyProtection="1">
      <alignment horizontal="center"/>
      <protection/>
    </xf>
    <xf numFmtId="2" fontId="26" fillId="61" borderId="35" xfId="0" applyNumberFormat="1" applyFont="1" applyFill="1" applyBorder="1" applyAlignment="1" applyProtection="1">
      <alignment horizontal="center" vertical="center"/>
      <protection/>
    </xf>
    <xf numFmtId="2" fontId="56" fillId="0" borderId="35" xfId="0" applyNumberFormat="1" applyFont="1" applyBorder="1" applyAlignment="1" applyProtection="1">
      <alignment horizontal="center" vertical="center"/>
      <protection/>
    </xf>
    <xf numFmtId="2" fontId="56" fillId="19" borderId="35" xfId="0" applyNumberFormat="1" applyFont="1" applyFill="1" applyBorder="1" applyAlignment="1" applyProtection="1">
      <alignment horizontal="center" vertical="center"/>
      <protection/>
    </xf>
    <xf numFmtId="2" fontId="26" fillId="62" borderId="35" xfId="0" applyNumberFormat="1" applyFont="1" applyFill="1" applyBorder="1" applyAlignment="1" applyProtection="1">
      <alignment horizontal="center" vertical="center"/>
      <protection/>
    </xf>
    <xf numFmtId="173" fontId="26" fillId="0" borderId="35" xfId="0" applyNumberFormat="1" applyFont="1" applyBorder="1" applyAlignment="1" applyProtection="1">
      <alignment horizontal="center"/>
      <protection/>
    </xf>
    <xf numFmtId="2" fontId="26" fillId="0" borderId="35" xfId="0" applyNumberFormat="1" applyFont="1" applyBorder="1" applyAlignment="1" applyProtection="1">
      <alignment horizontal="center"/>
      <protection/>
    </xf>
    <xf numFmtId="2" fontId="26" fillId="58" borderId="35" xfId="0" applyNumberFormat="1" applyFont="1" applyFill="1" applyBorder="1" applyAlignment="1" applyProtection="1">
      <alignment horizontal="center" vertical="center"/>
      <protection/>
    </xf>
    <xf numFmtId="2" fontId="26" fillId="58" borderId="30" xfId="0" applyNumberFormat="1" applyFont="1" applyFill="1" applyBorder="1" applyAlignment="1" applyProtection="1">
      <alignment horizontal="center" vertical="center"/>
      <protection/>
    </xf>
    <xf numFmtId="172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72" fontId="0" fillId="0" borderId="0" xfId="0" applyBorder="1" applyAlignment="1">
      <alignment horizontal="center"/>
    </xf>
    <xf numFmtId="172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3" borderId="35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center" vertical="center"/>
      <protection/>
    </xf>
    <xf numFmtId="2" fontId="26" fillId="60" borderId="32" xfId="0" applyNumberFormat="1" applyFont="1" applyFill="1" applyBorder="1" applyAlignment="1" applyProtection="1">
      <alignment horizontal="center" vertical="center"/>
      <protection/>
    </xf>
    <xf numFmtId="172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2" fontId="30" fillId="0" borderId="0" xfId="149" applyFont="1" applyBorder="1" applyAlignment="1">
      <alignment horizontal="center"/>
    </xf>
    <xf numFmtId="172" fontId="56" fillId="0" borderId="0" xfId="0" applyFont="1" applyAlignment="1">
      <alignment horizontal="left"/>
    </xf>
    <xf numFmtId="172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72" fontId="34" fillId="4" borderId="31" xfId="0" applyFont="1" applyFill="1" applyBorder="1" applyAlignment="1" applyProtection="1">
      <alignment horizontal="center" vertical="center"/>
      <protection/>
    </xf>
    <xf numFmtId="172" fontId="34" fillId="4" borderId="30" xfId="0" applyFont="1" applyFill="1" applyBorder="1" applyAlignment="1" applyProtection="1">
      <alignment horizontal="center" vertical="center"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3" fontId="26" fillId="0" borderId="24" xfId="0" applyNumberFormat="1" applyFont="1" applyBorder="1" applyAlignment="1" applyProtection="1">
      <alignment horizontal="left" vertical="center"/>
      <protection/>
    </xf>
    <xf numFmtId="173" fontId="26" fillId="0" borderId="24" xfId="0" applyNumberFormat="1" applyFont="1" applyBorder="1" applyAlignment="1" applyProtection="1">
      <alignment horizontal="center"/>
      <protection/>
    </xf>
    <xf numFmtId="172" fontId="34" fillId="0" borderId="28" xfId="0" applyFont="1" applyBorder="1" applyAlignment="1" applyProtection="1">
      <alignment horizontal="center" vertical="center" wrapText="1"/>
      <protection/>
    </xf>
    <xf numFmtId="172" fontId="34" fillId="0" borderId="23" xfId="0" applyFont="1" applyBorder="1" applyAlignment="1" applyProtection="1">
      <alignment horizontal="center" vertical="center" wrapText="1"/>
      <protection/>
    </xf>
    <xf numFmtId="172" fontId="34" fillId="0" borderId="41" xfId="0" applyFont="1" applyBorder="1" applyAlignment="1" applyProtection="1">
      <alignment horizontal="center" vertical="center" wrapText="1"/>
      <protection/>
    </xf>
    <xf numFmtId="172" fontId="34" fillId="0" borderId="28" xfId="0" applyFont="1" applyBorder="1" applyAlignment="1" applyProtection="1">
      <alignment horizontal="center" vertical="center"/>
      <protection/>
    </xf>
    <xf numFmtId="172" fontId="34" fillId="4" borderId="48" xfId="0" applyFont="1" applyFill="1" applyBorder="1" applyAlignment="1" applyProtection="1">
      <alignment horizontal="center" vertical="center"/>
      <protection/>
    </xf>
    <xf numFmtId="172" fontId="34" fillId="4" borderId="40" xfId="0" applyFont="1" applyFill="1" applyBorder="1" applyAlignment="1" applyProtection="1">
      <alignment horizontal="center" vertical="center"/>
      <protection/>
    </xf>
    <xf numFmtId="172" fontId="34" fillId="4" borderId="34" xfId="0" applyFont="1" applyFill="1" applyBorder="1" applyAlignment="1" applyProtection="1">
      <alignment horizontal="center" vertical="center"/>
      <protection/>
    </xf>
    <xf numFmtId="172" fontId="0" fillId="0" borderId="0" xfId="0" applyAlignment="1">
      <alignment horizontal="left"/>
    </xf>
    <xf numFmtId="172" fontId="27" fillId="0" borderId="0" xfId="0" applyFont="1" applyBorder="1" applyAlignment="1">
      <alignment horizontal="left"/>
    </xf>
    <xf numFmtId="172" fontId="26" fillId="4" borderId="0" xfId="0" applyFont="1" applyFill="1" applyAlignment="1" applyProtection="1">
      <alignment horizontal="left" vertical="center"/>
      <protection/>
    </xf>
    <xf numFmtId="172" fontId="0" fillId="0" borderId="0" xfId="0" applyAlignment="1">
      <alignment horizontal="left" vertical="center"/>
    </xf>
    <xf numFmtId="172" fontId="26" fillId="0" borderId="24" xfId="0" applyFont="1" applyBorder="1" applyAlignment="1" applyProtection="1">
      <alignment horizontal="left" vertical="center"/>
      <protection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2" sqref="B22:E22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91"/>
      <c r="B10" s="91"/>
      <c r="C10" s="91"/>
      <c r="D10" s="177"/>
      <c r="E10" s="91"/>
      <c r="F10" s="91"/>
      <c r="G10" s="91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90"/>
      <c r="B13" s="90"/>
      <c r="C13" s="90"/>
      <c r="D13" s="180"/>
      <c r="E13" s="90"/>
      <c r="F13" s="90"/>
      <c r="G13" s="90"/>
      <c r="H13" s="1"/>
    </row>
    <row r="14" spans="2:8" ht="18">
      <c r="B14" s="1"/>
      <c r="C14" s="1"/>
      <c r="D14" s="179"/>
      <c r="E14" s="1"/>
      <c r="F14" s="1"/>
      <c r="G14" s="1"/>
      <c r="H14" s="1"/>
    </row>
    <row r="15" spans="2:8" ht="18">
      <c r="B15" s="1"/>
      <c r="C15" s="1"/>
      <c r="D15" s="179"/>
      <c r="E15" s="1"/>
      <c r="F15" s="1"/>
      <c r="G15" s="1"/>
      <c r="H15" s="1"/>
    </row>
    <row r="16" spans="2:8" ht="18">
      <c r="B16" s="1"/>
      <c r="C16" s="1"/>
      <c r="D16" s="179"/>
      <c r="E16" s="1"/>
      <c r="F16" s="1"/>
      <c r="G16" s="1"/>
      <c r="H16" s="1"/>
    </row>
    <row r="17" spans="2:12" ht="18">
      <c r="B17" s="1"/>
      <c r="C17" s="1"/>
      <c r="D17" s="179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79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79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79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79"/>
      <c r="E21" s="1"/>
      <c r="F21" s="1"/>
      <c r="G21" s="1"/>
      <c r="H21" s="1"/>
      <c r="I21" s="1"/>
      <c r="J21" s="1"/>
      <c r="K21" s="1"/>
      <c r="L21" s="1"/>
    </row>
    <row r="22" spans="2:12" ht="18">
      <c r="B22" s="266" t="s">
        <v>57</v>
      </c>
      <c r="C22" s="266"/>
      <c r="D22" s="266"/>
      <c r="E22" s="266"/>
      <c r="F22" s="1"/>
      <c r="G22" s="1"/>
      <c r="H22" s="1"/>
      <c r="I22" s="1"/>
      <c r="J22" s="1"/>
      <c r="K22" s="1"/>
      <c r="L22" s="1"/>
    </row>
    <row r="23" spans="2:12" ht="18">
      <c r="B23" s="261" t="s">
        <v>79</v>
      </c>
      <c r="C23" s="261"/>
      <c r="D23" s="261"/>
      <c r="E23" s="261"/>
      <c r="F23" s="257"/>
      <c r="G23" s="258"/>
      <c r="H23" s="1"/>
      <c r="I23" s="1"/>
      <c r="J23" s="1"/>
      <c r="K23" s="1"/>
      <c r="L23" s="1"/>
    </row>
    <row r="24" spans="1:12" ht="18">
      <c r="A24" s="1"/>
      <c r="B24" s="1"/>
      <c r="C24" s="260"/>
      <c r="D24" s="260"/>
      <c r="E24" s="260"/>
      <c r="F24" s="260"/>
      <c r="G24" s="259"/>
      <c r="H24" s="1"/>
      <c r="I24" s="1"/>
      <c r="J24" s="1"/>
      <c r="K24" s="1"/>
      <c r="L24" s="1"/>
    </row>
    <row r="25" spans="1:12" ht="18">
      <c r="A25" s="7"/>
      <c r="B25" s="7"/>
      <c r="C25" s="7"/>
      <c r="D25" s="179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79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79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7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7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54296875" style="11" customWidth="1"/>
    <col min="4" max="6" width="10.90625" style="11" customWidth="1"/>
    <col min="7" max="7" width="7.54296875" style="11" customWidth="1"/>
    <col min="8" max="16384" width="10.90625" style="11" customWidth="1"/>
  </cols>
  <sheetData>
    <row r="4" spans="6:8" ht="18">
      <c r="F4" s="157"/>
      <c r="G4" s="157"/>
      <c r="H4" s="157"/>
    </row>
    <row r="5" spans="1:8" ht="18">
      <c r="A5" s="157"/>
      <c r="B5" s="157"/>
      <c r="C5" s="157"/>
      <c r="D5" s="157"/>
      <c r="E5" s="157"/>
      <c r="F5" s="157"/>
      <c r="G5" s="157"/>
      <c r="H5" s="157"/>
    </row>
    <row r="6" spans="1:8" ht="18">
      <c r="A6" s="157"/>
      <c r="B6" s="157"/>
      <c r="C6" s="157"/>
      <c r="D6" s="157"/>
      <c r="E6" s="157"/>
      <c r="F6" s="157"/>
      <c r="G6" s="157"/>
      <c r="H6" s="157"/>
    </row>
    <row r="7" spans="1:8" ht="18">
      <c r="A7" s="157"/>
      <c r="B7" s="157"/>
      <c r="C7" s="157"/>
      <c r="D7" s="157"/>
      <c r="E7" s="157"/>
      <c r="F7" s="157"/>
      <c r="G7" s="157"/>
      <c r="H7" s="157"/>
    </row>
    <row r="8" spans="1:8" ht="18">
      <c r="A8" s="157"/>
      <c r="B8" s="157"/>
      <c r="C8" s="157"/>
      <c r="D8" s="157"/>
      <c r="E8" s="157"/>
      <c r="F8" s="157"/>
      <c r="G8" s="157"/>
      <c r="H8" s="157"/>
    </row>
    <row r="9" spans="1:8" ht="18">
      <c r="A9" s="157"/>
      <c r="B9" s="157"/>
      <c r="C9" s="157"/>
      <c r="D9" s="157"/>
      <c r="E9" s="157"/>
      <c r="F9" s="157"/>
      <c r="G9" s="157"/>
      <c r="H9" s="157"/>
    </row>
    <row r="10" spans="1:8" ht="18">
      <c r="A10" s="267" t="s">
        <v>52</v>
      </c>
      <c r="B10" s="267"/>
      <c r="C10" s="267"/>
      <c r="D10" s="268"/>
      <c r="E10" s="267"/>
      <c r="F10" s="267"/>
      <c r="G10" s="158"/>
      <c r="H10" s="157"/>
    </row>
    <row r="11" spans="1:8" ht="18">
      <c r="A11" s="269" t="s">
        <v>54</v>
      </c>
      <c r="B11" s="269"/>
      <c r="C11" s="269"/>
      <c r="D11" s="269"/>
      <c r="E11" s="269"/>
      <c r="F11" s="269"/>
      <c r="G11" s="162"/>
      <c r="H11" s="157"/>
    </row>
    <row r="12" spans="1:8" ht="18">
      <c r="A12" s="159"/>
      <c r="B12" s="159"/>
      <c r="C12" s="159"/>
      <c r="D12" s="159"/>
      <c r="E12" s="159"/>
      <c r="F12" s="159"/>
      <c r="G12" s="159"/>
      <c r="H12" s="157"/>
    </row>
    <row r="13" spans="1:8" ht="18">
      <c r="A13" s="270" t="s">
        <v>48</v>
      </c>
      <c r="B13" s="270"/>
      <c r="C13" s="270"/>
      <c r="D13" s="271"/>
      <c r="E13" s="270"/>
      <c r="F13" s="270"/>
      <c r="G13" s="160"/>
      <c r="H13" s="157"/>
    </row>
    <row r="14" spans="1:8" ht="18">
      <c r="A14" s="274" t="s">
        <v>49</v>
      </c>
      <c r="B14" s="274"/>
      <c r="C14" s="274"/>
      <c r="D14" s="275"/>
      <c r="E14" s="274"/>
      <c r="F14" s="274"/>
      <c r="G14" s="163"/>
      <c r="H14" s="157"/>
    </row>
    <row r="15" spans="1:8" ht="18">
      <c r="A15" s="159"/>
      <c r="B15" s="161"/>
      <c r="C15" s="161"/>
      <c r="D15" s="178"/>
      <c r="E15" s="161"/>
      <c r="F15" s="161"/>
      <c r="G15" s="161"/>
      <c r="H15" s="157"/>
    </row>
    <row r="16" spans="1:8" ht="18">
      <c r="A16" s="159"/>
      <c r="B16" s="161"/>
      <c r="C16" s="161"/>
      <c r="D16" s="178"/>
      <c r="E16" s="161"/>
      <c r="F16" s="161"/>
      <c r="G16" s="161"/>
      <c r="H16" s="157"/>
    </row>
    <row r="17" spans="1:12" ht="18">
      <c r="A17" s="159"/>
      <c r="B17" s="161"/>
      <c r="C17" s="161"/>
      <c r="D17" s="178"/>
      <c r="E17" s="161"/>
      <c r="F17" s="161"/>
      <c r="G17" s="161"/>
      <c r="H17" s="161"/>
      <c r="I17" s="161"/>
      <c r="J17" s="157"/>
      <c r="K17" s="157"/>
      <c r="L17" s="157"/>
    </row>
    <row r="18" spans="1:12" ht="18">
      <c r="A18" s="274" t="s">
        <v>68</v>
      </c>
      <c r="B18" s="274"/>
      <c r="C18" s="274"/>
      <c r="D18" s="275"/>
      <c r="E18" s="274"/>
      <c r="F18" s="274"/>
      <c r="G18" s="163"/>
      <c r="H18" s="157"/>
      <c r="I18" s="157"/>
      <c r="J18" s="157"/>
      <c r="K18" s="157"/>
      <c r="L18" s="157"/>
    </row>
    <row r="19" spans="1:12" ht="18">
      <c r="A19" s="270" t="s">
        <v>69</v>
      </c>
      <c r="B19" s="270"/>
      <c r="C19" s="270"/>
      <c r="D19" s="271"/>
      <c r="E19" s="270"/>
      <c r="F19" s="270"/>
      <c r="G19" s="160"/>
      <c r="H19" s="157"/>
      <c r="I19" s="157"/>
      <c r="J19" s="157"/>
      <c r="K19" s="157"/>
      <c r="L19" s="157"/>
    </row>
    <row r="20" spans="1:12" ht="18">
      <c r="A20" s="159"/>
      <c r="B20" s="161"/>
      <c r="C20" s="161"/>
      <c r="D20" s="178"/>
      <c r="E20" s="161"/>
      <c r="F20" s="161"/>
      <c r="G20" s="161"/>
      <c r="H20" s="157"/>
      <c r="I20" s="157"/>
      <c r="J20" s="157"/>
      <c r="K20" s="157"/>
      <c r="L20" s="157"/>
    </row>
    <row r="21" spans="1:12" ht="18">
      <c r="A21" s="159"/>
      <c r="B21" s="161"/>
      <c r="C21" s="161"/>
      <c r="D21" s="178"/>
      <c r="E21" s="161"/>
      <c r="F21" s="161"/>
      <c r="G21" s="161"/>
      <c r="H21" s="157"/>
      <c r="I21" s="157"/>
      <c r="J21" s="157"/>
      <c r="K21" s="157"/>
      <c r="L21" s="157"/>
    </row>
    <row r="22" spans="1:12" ht="18">
      <c r="A22" s="274" t="s">
        <v>50</v>
      </c>
      <c r="B22" s="274"/>
      <c r="C22" s="274"/>
      <c r="D22" s="275"/>
      <c r="E22" s="274"/>
      <c r="F22" s="274"/>
      <c r="G22" s="163"/>
      <c r="H22" s="157"/>
      <c r="I22" s="157"/>
      <c r="J22" s="157"/>
      <c r="K22" s="157"/>
      <c r="L22" s="157"/>
    </row>
    <row r="23" spans="1:12" ht="18">
      <c r="A23" s="159"/>
      <c r="B23" s="262" t="s">
        <v>79</v>
      </c>
      <c r="C23" s="262"/>
      <c r="D23" s="262"/>
      <c r="E23" s="262"/>
      <c r="F23" s="262"/>
      <c r="G23" s="159"/>
      <c r="H23" s="157"/>
      <c r="I23" s="157"/>
      <c r="J23" s="157"/>
      <c r="K23" s="157"/>
      <c r="L23" s="157"/>
    </row>
    <row r="24" spans="1:12" ht="18">
      <c r="A24" s="276" t="s">
        <v>0</v>
      </c>
      <c r="B24" s="276"/>
      <c r="C24" s="276"/>
      <c r="D24" s="276"/>
      <c r="E24" s="276"/>
      <c r="F24" s="276"/>
      <c r="G24" s="164"/>
      <c r="H24" s="157"/>
      <c r="I24" s="157"/>
      <c r="J24" s="157"/>
      <c r="K24" s="157"/>
      <c r="L24" s="157"/>
    </row>
    <row r="25" spans="1:12" ht="18">
      <c r="A25" s="157"/>
      <c r="B25" s="157"/>
      <c r="C25" s="157"/>
      <c r="D25" s="179"/>
      <c r="E25" s="157"/>
      <c r="F25" s="157"/>
      <c r="G25" s="157"/>
      <c r="H25" s="157"/>
      <c r="I25" s="157"/>
      <c r="J25" s="157"/>
      <c r="K25" s="157"/>
      <c r="L25" s="157"/>
    </row>
    <row r="26" spans="1:12" ht="18">
      <c r="A26" s="157"/>
      <c r="B26" s="157"/>
      <c r="C26" s="157"/>
      <c r="D26" s="179"/>
      <c r="E26" s="157"/>
      <c r="F26" s="157"/>
      <c r="G26" s="157"/>
      <c r="H26" s="157"/>
      <c r="I26" s="157"/>
      <c r="J26" s="157"/>
      <c r="K26" s="157"/>
      <c r="L26" s="157"/>
    </row>
    <row r="27" spans="1:8" ht="18">
      <c r="A27" s="157"/>
      <c r="B27" s="157"/>
      <c r="C27" s="157"/>
      <c r="D27" s="179"/>
      <c r="E27" s="157"/>
      <c r="F27" s="157"/>
      <c r="G27" s="157"/>
      <c r="H27" s="157"/>
    </row>
    <row r="28" spans="1:8" ht="18">
      <c r="A28" s="157"/>
      <c r="B28" s="157"/>
      <c r="C28" s="157"/>
      <c r="D28" s="157"/>
      <c r="E28" s="157"/>
      <c r="F28" s="157"/>
      <c r="G28" s="157"/>
      <c r="H28" s="157"/>
    </row>
    <row r="29" spans="1:8" ht="18">
      <c r="A29" s="157"/>
      <c r="B29" s="157"/>
      <c r="C29" s="157"/>
      <c r="D29" s="157"/>
      <c r="E29" s="157"/>
      <c r="F29" s="157"/>
      <c r="G29" s="157"/>
      <c r="H29" s="157"/>
    </row>
    <row r="30" spans="1:8" ht="18">
      <c r="A30" s="157"/>
      <c r="B30" s="157"/>
      <c r="C30" s="157"/>
      <c r="D30" s="157"/>
      <c r="E30" s="157"/>
      <c r="F30" s="157"/>
      <c r="G30" s="157"/>
      <c r="H30" s="157"/>
    </row>
    <row r="31" spans="1:8" ht="18">
      <c r="A31" s="157"/>
      <c r="B31" s="157"/>
      <c r="C31" s="157"/>
      <c r="D31" s="157"/>
      <c r="E31" s="157"/>
      <c r="F31" s="157"/>
      <c r="G31" s="157"/>
      <c r="H31" s="157"/>
    </row>
    <row r="36" spans="2:4" ht="18">
      <c r="B36" s="272" t="s">
        <v>53</v>
      </c>
      <c r="C36" s="272"/>
      <c r="D36" s="272"/>
    </row>
    <row r="37" spans="2:4" ht="18">
      <c r="B37" s="272" t="s">
        <v>63</v>
      </c>
      <c r="C37" s="272"/>
      <c r="D37" s="12"/>
    </row>
    <row r="38" spans="2:4" ht="18">
      <c r="B38" s="272" t="s">
        <v>64</v>
      </c>
      <c r="C38" s="272"/>
      <c r="D38" s="12"/>
    </row>
    <row r="39" spans="2:4" ht="18">
      <c r="B39" s="273" t="s">
        <v>51</v>
      </c>
      <c r="C39" s="273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9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39.99609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54296875" style="3" customWidth="1"/>
    <col min="8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78" t="s">
        <v>1</v>
      </c>
      <c r="B1" s="16" t="s">
        <v>2</v>
      </c>
      <c r="C1" s="16"/>
      <c r="D1" s="16"/>
      <c r="E1" s="16"/>
      <c r="F1" s="16"/>
      <c r="G1" s="16"/>
      <c r="H1" s="16"/>
      <c r="I1" s="16"/>
      <c r="J1" s="16"/>
      <c r="K1" s="16"/>
      <c r="L1" s="41"/>
    </row>
    <row r="2" spans="1:15" ht="15.75" customHeight="1">
      <c r="A2" s="278"/>
      <c r="B2" s="279" t="s">
        <v>78</v>
      </c>
      <c r="C2" s="279"/>
      <c r="D2" s="279"/>
      <c r="E2" s="279"/>
      <c r="F2" s="279"/>
      <c r="G2" s="280" t="s">
        <v>3</v>
      </c>
      <c r="H2" s="280"/>
      <c r="I2" s="280"/>
      <c r="J2" s="280" t="s">
        <v>4</v>
      </c>
      <c r="K2" s="280"/>
      <c r="L2" s="280"/>
      <c r="M2" s="4"/>
      <c r="N2" s="4"/>
      <c r="O2" s="4"/>
    </row>
    <row r="3" spans="1:15" ht="15.75">
      <c r="A3" s="278"/>
      <c r="B3" s="42" t="s">
        <v>5</v>
      </c>
      <c r="C3" s="43" t="s">
        <v>6</v>
      </c>
      <c r="D3" s="43" t="s">
        <v>7</v>
      </c>
      <c r="E3" s="43" t="s">
        <v>8</v>
      </c>
      <c r="F3" s="43" t="s">
        <v>9</v>
      </c>
      <c r="G3" s="280"/>
      <c r="H3" s="280"/>
      <c r="I3" s="280"/>
      <c r="J3" s="281" t="s">
        <v>77</v>
      </c>
      <c r="K3" s="281"/>
      <c r="L3" s="281"/>
      <c r="M3" s="4"/>
      <c r="N3" s="4"/>
      <c r="O3" s="4"/>
    </row>
    <row r="4" spans="1:15" ht="15.75">
      <c r="A4" s="278"/>
      <c r="B4" s="82">
        <v>29</v>
      </c>
      <c r="C4" s="81">
        <v>30</v>
      </c>
      <c r="D4" s="81">
        <v>31</v>
      </c>
      <c r="E4" s="81">
        <v>1</v>
      </c>
      <c r="F4" s="153">
        <v>2</v>
      </c>
      <c r="G4" s="152" t="s">
        <v>58</v>
      </c>
      <c r="H4" s="140" t="s">
        <v>59</v>
      </c>
      <c r="I4" s="23" t="s">
        <v>10</v>
      </c>
      <c r="J4" s="25">
        <v>2013</v>
      </c>
      <c r="K4" s="25">
        <v>2014</v>
      </c>
      <c r="L4" s="23" t="s">
        <v>10</v>
      </c>
      <c r="M4" s="4"/>
      <c r="N4" s="4"/>
      <c r="O4" s="4"/>
    </row>
    <row r="5" spans="1:15" ht="15" customHeight="1">
      <c r="A5" s="67" t="s">
        <v>11</v>
      </c>
      <c r="B5" s="110"/>
      <c r="C5" s="120"/>
      <c r="D5" s="120"/>
      <c r="E5" s="120"/>
      <c r="F5" s="121"/>
      <c r="G5" s="125"/>
      <c r="H5" s="141"/>
      <c r="I5" s="44"/>
      <c r="J5" s="45"/>
      <c r="K5" s="46"/>
      <c r="L5" s="44"/>
      <c r="M5" s="4"/>
      <c r="N5" s="4"/>
      <c r="O5" s="4"/>
    </row>
    <row r="6" spans="1:15" ht="15">
      <c r="A6" s="57" t="s">
        <v>12</v>
      </c>
      <c r="B6" s="116">
        <v>250</v>
      </c>
      <c r="C6" s="96" t="s">
        <v>70</v>
      </c>
      <c r="D6" s="96" t="s">
        <v>70</v>
      </c>
      <c r="E6" s="96" t="s">
        <v>70</v>
      </c>
      <c r="F6" s="96" t="s">
        <v>70</v>
      </c>
      <c r="G6" s="126">
        <v>250</v>
      </c>
      <c r="H6" s="142">
        <f>AVERAGE(B6:F6)</f>
        <v>250</v>
      </c>
      <c r="I6" s="72">
        <f>(H6/G6-1)*100</f>
        <v>0</v>
      </c>
      <c r="J6" s="48">
        <v>319.25</v>
      </c>
      <c r="K6" s="49">
        <v>257.63</v>
      </c>
      <c r="L6" s="72">
        <v>-19.30148786217698</v>
      </c>
      <c r="M6" s="4"/>
      <c r="N6" s="4"/>
      <c r="O6" s="4"/>
    </row>
    <row r="7" spans="1:15" ht="15">
      <c r="A7" s="68" t="s">
        <v>56</v>
      </c>
      <c r="B7" s="98">
        <v>240</v>
      </c>
      <c r="C7" s="97" t="s">
        <v>70</v>
      </c>
      <c r="D7" s="97" t="s">
        <v>70</v>
      </c>
      <c r="E7" s="97" t="s">
        <v>70</v>
      </c>
      <c r="F7" s="97" t="s">
        <v>70</v>
      </c>
      <c r="G7" s="127">
        <v>240</v>
      </c>
      <c r="H7" s="143">
        <f>AVERAGE(B7:F7)</f>
        <v>240</v>
      </c>
      <c r="I7" s="75">
        <f>(H7/G7-1)*100</f>
        <v>0</v>
      </c>
      <c r="J7" s="51">
        <v>306.55</v>
      </c>
      <c r="K7" s="51">
        <v>248</v>
      </c>
      <c r="L7" s="75">
        <v>-19.099657478388522</v>
      </c>
      <c r="M7" s="4"/>
      <c r="N7" s="4"/>
      <c r="O7" s="4"/>
    </row>
    <row r="8" spans="1:15" ht="15.75">
      <c r="A8" s="69" t="s">
        <v>13</v>
      </c>
      <c r="B8" s="112"/>
      <c r="C8" s="96"/>
      <c r="D8" s="96"/>
      <c r="E8" s="96"/>
      <c r="F8" s="96"/>
      <c r="G8" s="128"/>
      <c r="H8" s="144"/>
      <c r="I8" s="52"/>
      <c r="J8" s="53"/>
      <c r="K8" s="54"/>
      <c r="L8" s="33"/>
      <c r="M8" s="4"/>
      <c r="N8" s="4"/>
      <c r="O8" s="4"/>
    </row>
    <row r="9" spans="1:15" ht="15">
      <c r="A9" s="68" t="s">
        <v>14</v>
      </c>
      <c r="B9" s="113" t="s">
        <v>70</v>
      </c>
      <c r="C9" s="113" t="s">
        <v>70</v>
      </c>
      <c r="D9" s="113" t="s">
        <v>70</v>
      </c>
      <c r="E9" s="113" t="s">
        <v>70</v>
      </c>
      <c r="F9" s="113" t="s">
        <v>70</v>
      </c>
      <c r="G9" s="97" t="s">
        <v>70</v>
      </c>
      <c r="H9" s="145" t="s">
        <v>70</v>
      </c>
      <c r="I9" s="55" t="s">
        <v>70</v>
      </c>
      <c r="J9" s="50" t="s">
        <v>71</v>
      </c>
      <c r="K9" s="56" t="s">
        <v>71</v>
      </c>
      <c r="L9" s="89"/>
      <c r="M9" s="4"/>
      <c r="N9" s="4"/>
      <c r="O9" s="4"/>
    </row>
    <row r="10" spans="1:15" ht="15">
      <c r="A10" s="92" t="s">
        <v>15</v>
      </c>
      <c r="B10" s="231">
        <v>273.93</v>
      </c>
      <c r="C10" s="165">
        <v>268.97</v>
      </c>
      <c r="D10" s="165">
        <v>264.46</v>
      </c>
      <c r="E10" s="249" t="s">
        <v>70</v>
      </c>
      <c r="F10" s="181">
        <v>261.34</v>
      </c>
      <c r="G10" s="129">
        <v>275.90250000000003</v>
      </c>
      <c r="H10" s="142">
        <f aca="true" t="shared" si="0" ref="H10:H15">AVERAGE(B10:F10)</f>
        <v>267.175</v>
      </c>
      <c r="I10" s="72">
        <f aca="true" t="shared" si="1" ref="I10:I15">(H10/G10-1)*100</f>
        <v>-3.1632551354192184</v>
      </c>
      <c r="J10" s="48">
        <v>280.35</v>
      </c>
      <c r="K10" s="49">
        <v>258.83</v>
      </c>
      <c r="L10" s="72">
        <v>-7.676119136793302</v>
      </c>
      <c r="M10" s="4"/>
      <c r="N10" s="4"/>
      <c r="O10" s="4"/>
    </row>
    <row r="11" spans="1:15" ht="15">
      <c r="A11" s="58" t="s">
        <v>16</v>
      </c>
      <c r="B11" s="111">
        <v>285.68</v>
      </c>
      <c r="C11" s="98">
        <v>281.46</v>
      </c>
      <c r="D11" s="98">
        <v>277.97</v>
      </c>
      <c r="E11" s="97" t="s">
        <v>70</v>
      </c>
      <c r="F11" s="98">
        <v>274.48</v>
      </c>
      <c r="G11" s="127">
        <v>287.59000000000003</v>
      </c>
      <c r="H11" s="143">
        <f t="shared" si="0"/>
        <v>279.89750000000004</v>
      </c>
      <c r="I11" s="75">
        <f t="shared" si="1"/>
        <v>-2.6748148405716488</v>
      </c>
      <c r="J11" s="59">
        <v>317.67</v>
      </c>
      <c r="K11" s="60">
        <v>281.67</v>
      </c>
      <c r="L11" s="75">
        <v>-11.33251487392577</v>
      </c>
      <c r="M11" s="4"/>
      <c r="N11" s="4"/>
      <c r="O11" s="4"/>
    </row>
    <row r="12" spans="1:15" ht="15">
      <c r="A12" s="83" t="s">
        <v>66</v>
      </c>
      <c r="B12" s="210" t="s">
        <v>71</v>
      </c>
      <c r="C12" s="115" t="s">
        <v>71</v>
      </c>
      <c r="D12" s="115" t="s">
        <v>71</v>
      </c>
      <c r="E12" s="99" t="s">
        <v>70</v>
      </c>
      <c r="F12" s="99" t="s">
        <v>71</v>
      </c>
      <c r="G12" s="146" t="s">
        <v>70</v>
      </c>
      <c r="H12" s="146" t="s">
        <v>70</v>
      </c>
      <c r="I12" s="146" t="s">
        <v>70</v>
      </c>
      <c r="J12" s="84"/>
      <c r="K12" s="85"/>
      <c r="L12" s="146" t="s">
        <v>70</v>
      </c>
      <c r="M12" s="4"/>
      <c r="N12" s="4"/>
      <c r="O12" s="4"/>
    </row>
    <row r="13" spans="1:15" ht="15">
      <c r="A13" s="94" t="s">
        <v>67</v>
      </c>
      <c r="B13" s="232">
        <v>289.36</v>
      </c>
      <c r="C13" s="166">
        <v>285.13</v>
      </c>
      <c r="D13" s="166">
        <v>281.64</v>
      </c>
      <c r="E13" s="250" t="s">
        <v>70</v>
      </c>
      <c r="F13" s="182">
        <v>278.15</v>
      </c>
      <c r="G13" s="130">
        <v>291.265</v>
      </c>
      <c r="H13" s="211">
        <f t="shared" si="0"/>
        <v>283.57</v>
      </c>
      <c r="I13" s="212">
        <f t="shared" si="1"/>
        <v>-2.641924021080455</v>
      </c>
      <c r="J13" s="76" t="s">
        <v>71</v>
      </c>
      <c r="K13" s="80">
        <v>285.34736842105264</v>
      </c>
      <c r="L13" s="88" t="s">
        <v>72</v>
      </c>
      <c r="M13" s="4"/>
      <c r="N13" s="4"/>
      <c r="O13" s="4"/>
    </row>
    <row r="14" spans="1:15" ht="15">
      <c r="A14" s="61" t="s">
        <v>17</v>
      </c>
      <c r="B14" s="233">
        <v>283.85</v>
      </c>
      <c r="C14" s="100">
        <v>279.62</v>
      </c>
      <c r="D14" s="100">
        <v>276.13</v>
      </c>
      <c r="E14" s="251" t="s">
        <v>70</v>
      </c>
      <c r="F14" s="100">
        <v>272.64</v>
      </c>
      <c r="G14" s="131">
        <v>285.75249999999994</v>
      </c>
      <c r="H14" s="213">
        <f t="shared" si="0"/>
        <v>278.06</v>
      </c>
      <c r="I14" s="214">
        <f t="shared" si="1"/>
        <v>-2.692014943001353</v>
      </c>
      <c r="J14" s="235">
        <v>317.93</v>
      </c>
      <c r="K14" s="79">
        <v>279.83526315789476</v>
      </c>
      <c r="L14" s="86">
        <v>-11.982114566761625</v>
      </c>
      <c r="M14" s="4"/>
      <c r="N14" s="4"/>
      <c r="O14" s="4"/>
    </row>
    <row r="15" spans="1:15" ht="15">
      <c r="A15" s="62" t="s">
        <v>47</v>
      </c>
      <c r="B15" s="232">
        <v>282.01</v>
      </c>
      <c r="C15" s="101">
        <v>277.78</v>
      </c>
      <c r="D15" s="101">
        <v>274.29</v>
      </c>
      <c r="E15" s="250" t="s">
        <v>70</v>
      </c>
      <c r="F15" s="101">
        <v>270.8</v>
      </c>
      <c r="G15" s="132">
        <v>283.9175</v>
      </c>
      <c r="H15" s="211">
        <f t="shared" si="0"/>
        <v>276.21999999999997</v>
      </c>
      <c r="I15" s="212">
        <f t="shared" si="1"/>
        <v>-2.7111749011596853</v>
      </c>
      <c r="J15" s="236">
        <v>316.09</v>
      </c>
      <c r="K15" s="80">
        <v>277.99789473684217</v>
      </c>
      <c r="L15" s="87">
        <v>-12.051031435084248</v>
      </c>
      <c r="M15" s="4"/>
      <c r="N15" s="4"/>
      <c r="O15" s="4"/>
    </row>
    <row r="16" spans="1:15" ht="15">
      <c r="A16" s="63" t="s">
        <v>73</v>
      </c>
      <c r="B16" s="116">
        <v>259.9638</v>
      </c>
      <c r="C16" s="102">
        <v>241.4999</v>
      </c>
      <c r="D16" s="102">
        <v>239.5709</v>
      </c>
      <c r="E16" s="96" t="s">
        <v>70</v>
      </c>
      <c r="F16" s="102">
        <v>235.53</v>
      </c>
      <c r="G16" s="126">
        <v>257.08553333333333</v>
      </c>
      <c r="H16" s="142">
        <f>AVERAGE(B16:F16)</f>
        <v>244.14114999999998</v>
      </c>
      <c r="I16" s="72">
        <f>(H16/G16-1)*100</f>
        <v>-5.035049294878002</v>
      </c>
      <c r="J16" s="53"/>
      <c r="K16" s="49">
        <v>264.65440624999997</v>
      </c>
      <c r="L16" s="30" t="s">
        <v>70</v>
      </c>
      <c r="M16" s="4"/>
      <c r="N16" s="4"/>
      <c r="O16" s="4"/>
    </row>
    <row r="17" spans="1:15" ht="15.75">
      <c r="A17" s="64" t="s">
        <v>18</v>
      </c>
      <c r="B17" s="111"/>
      <c r="C17" s="97"/>
      <c r="D17" s="97"/>
      <c r="E17" s="97"/>
      <c r="F17" s="97"/>
      <c r="G17" s="98"/>
      <c r="H17" s="98"/>
      <c r="I17" s="174"/>
      <c r="J17" s="60"/>
      <c r="K17" s="51"/>
      <c r="L17" s="71"/>
      <c r="M17" s="4"/>
      <c r="N17" s="4"/>
      <c r="O17" s="4"/>
    </row>
    <row r="18" spans="1:15" ht="15">
      <c r="A18" s="65" t="s">
        <v>65</v>
      </c>
      <c r="B18" s="116">
        <v>327.1349862258953</v>
      </c>
      <c r="C18" s="102">
        <v>326.2922891980079</v>
      </c>
      <c r="D18" s="102">
        <v>326.2922891980079</v>
      </c>
      <c r="E18" s="96" t="s">
        <v>70</v>
      </c>
      <c r="F18" s="102">
        <v>327.47328507411237</v>
      </c>
      <c r="G18" s="102">
        <v>324.1266646508354</v>
      </c>
      <c r="H18" s="142">
        <f>AVERAGE(B18:F18)</f>
        <v>326.7982124240059</v>
      </c>
      <c r="I18" s="47">
        <f>(H18/G18-1)*100</f>
        <v>0.8242295573085423</v>
      </c>
      <c r="J18" s="199">
        <v>233.30499669405876</v>
      </c>
      <c r="K18" s="49">
        <v>314.9835190178472</v>
      </c>
      <c r="L18" s="33">
        <v>35.00933262518009</v>
      </c>
      <c r="M18" s="4"/>
      <c r="N18" s="4"/>
      <c r="O18" s="4"/>
    </row>
    <row r="19" spans="1:15" ht="15.75">
      <c r="A19" s="189" t="s">
        <v>11</v>
      </c>
      <c r="B19" s="111"/>
      <c r="C19" s="97"/>
      <c r="D19" s="98"/>
      <c r="E19" s="97"/>
      <c r="F19" s="97"/>
      <c r="G19" s="97"/>
      <c r="H19" s="97"/>
      <c r="I19" s="97"/>
      <c r="J19" s="168"/>
      <c r="K19" s="56"/>
      <c r="L19" s="71"/>
      <c r="M19" s="4"/>
      <c r="N19" s="4"/>
      <c r="O19" s="4"/>
    </row>
    <row r="20" spans="1:15" ht="15">
      <c r="A20" s="63" t="s">
        <v>19</v>
      </c>
      <c r="B20" s="116">
        <v>203</v>
      </c>
      <c r="C20" s="96" t="s">
        <v>70</v>
      </c>
      <c r="D20" s="96" t="s">
        <v>70</v>
      </c>
      <c r="E20" s="96" t="s">
        <v>70</v>
      </c>
      <c r="F20" s="96" t="s">
        <v>70</v>
      </c>
      <c r="G20" s="102">
        <v>201</v>
      </c>
      <c r="H20" s="142">
        <f>AVERAGE(B20:F20)</f>
        <v>203</v>
      </c>
      <c r="I20" s="47">
        <f>(H20/G20-1)*100</f>
        <v>0.995024875621886</v>
      </c>
      <c r="J20" s="49">
        <v>206.85</v>
      </c>
      <c r="K20" s="49">
        <v>179.95</v>
      </c>
      <c r="L20" s="33">
        <v>-13.004592700024176</v>
      </c>
      <c r="M20" s="4"/>
      <c r="N20" s="4"/>
      <c r="O20" s="4"/>
    </row>
    <row r="21" spans="1:15" ht="15.75">
      <c r="A21" s="64" t="s">
        <v>13</v>
      </c>
      <c r="B21" s="98"/>
      <c r="C21" s="98"/>
      <c r="D21" s="98"/>
      <c r="E21" s="97"/>
      <c r="F21" s="97"/>
      <c r="G21" s="98"/>
      <c r="H21" s="97"/>
      <c r="I21" s="97"/>
      <c r="J21" s="60"/>
      <c r="K21" s="60"/>
      <c r="L21" s="71"/>
      <c r="M21" s="4"/>
      <c r="N21" s="4"/>
      <c r="O21" s="4"/>
    </row>
    <row r="22" spans="1:15" ht="15">
      <c r="A22" s="197" t="s">
        <v>20</v>
      </c>
      <c r="B22" s="198">
        <v>191.05</v>
      </c>
      <c r="C22" s="188">
        <v>186.23</v>
      </c>
      <c r="D22" s="188">
        <v>181.7</v>
      </c>
      <c r="E22" s="249" t="s">
        <v>70</v>
      </c>
      <c r="F22" s="198">
        <v>181.6</v>
      </c>
      <c r="G22" s="188">
        <v>190.78</v>
      </c>
      <c r="H22" s="215">
        <f>AVERAGE(B22:F22)</f>
        <v>185.145</v>
      </c>
      <c r="I22" s="216">
        <f>(H22/G22-1)*100</f>
        <v>-2.9536639060698144</v>
      </c>
      <c r="J22" s="199">
        <v>215.46</v>
      </c>
      <c r="K22" s="199">
        <v>193.7</v>
      </c>
      <c r="L22" s="196">
        <v>-10.099322380024145</v>
      </c>
      <c r="M22" s="4"/>
      <c r="N22" s="4"/>
      <c r="O22" s="4"/>
    </row>
    <row r="23" spans="1:15" ht="15">
      <c r="A23" s="204" t="s">
        <v>21</v>
      </c>
      <c r="B23" s="234">
        <v>190.05</v>
      </c>
      <c r="C23" s="200">
        <v>185.23</v>
      </c>
      <c r="D23" s="205">
        <v>180.7</v>
      </c>
      <c r="E23" s="252" t="s">
        <v>70</v>
      </c>
      <c r="F23" s="205">
        <v>180.6</v>
      </c>
      <c r="G23" s="206">
        <v>189.78</v>
      </c>
      <c r="H23" s="223">
        <f>AVERAGE(B23:F23)</f>
        <v>184.145</v>
      </c>
      <c r="I23" s="224">
        <f>(H23/G23-1)*100</f>
        <v>-2.9692275266097523</v>
      </c>
      <c r="J23" s="207">
        <v>214.46</v>
      </c>
      <c r="K23" s="208">
        <v>192.7</v>
      </c>
      <c r="L23" s="209">
        <v>-10.146414249743552</v>
      </c>
      <c r="M23" s="4"/>
      <c r="N23" s="4"/>
      <c r="O23" s="4"/>
    </row>
    <row r="24" spans="1:15" ht="15">
      <c r="A24" s="190" t="s">
        <v>74</v>
      </c>
      <c r="B24" s="217">
        <v>260.58660646572247</v>
      </c>
      <c r="C24" s="191">
        <v>256.6182825093917</v>
      </c>
      <c r="D24" s="191">
        <v>253.31134587911603</v>
      </c>
      <c r="E24" s="249" t="s">
        <v>70</v>
      </c>
      <c r="F24" s="191">
        <v>248.90209703874845</v>
      </c>
      <c r="G24" s="192">
        <v>268.054771689095</v>
      </c>
      <c r="H24" s="215">
        <f>AVERAGE(B24:F24)</f>
        <v>254.85458297324467</v>
      </c>
      <c r="I24" s="216">
        <f>(H24/G24-1)*100</f>
        <v>-4.9244371337513915</v>
      </c>
      <c r="J24" s="246" t="s">
        <v>71</v>
      </c>
      <c r="K24" s="194">
        <v>266.6667285508609</v>
      </c>
      <c r="L24" s="30" t="s">
        <v>70</v>
      </c>
      <c r="M24" s="4"/>
      <c r="N24" s="4"/>
      <c r="O24" s="4"/>
    </row>
    <row r="25" spans="1:15" ht="15.75">
      <c r="A25" s="225" t="s">
        <v>22</v>
      </c>
      <c r="B25" s="226"/>
      <c r="C25" s="227"/>
      <c r="D25" s="227"/>
      <c r="E25" s="263"/>
      <c r="F25" s="200"/>
      <c r="G25" s="228"/>
      <c r="H25" s="229"/>
      <c r="I25" s="230"/>
      <c r="J25" s="60"/>
      <c r="K25" s="60"/>
      <c r="L25" s="201"/>
      <c r="M25" s="4"/>
      <c r="N25" s="4"/>
      <c r="O25" s="4"/>
    </row>
    <row r="26" spans="1:15" ht="15">
      <c r="A26" s="190" t="s">
        <v>23</v>
      </c>
      <c r="B26" s="217">
        <v>418</v>
      </c>
      <c r="C26" s="217">
        <v>418</v>
      </c>
      <c r="D26" s="217">
        <v>418</v>
      </c>
      <c r="E26" s="264" t="s">
        <v>70</v>
      </c>
      <c r="F26" s="191">
        <v>418</v>
      </c>
      <c r="G26" s="192">
        <v>416.8</v>
      </c>
      <c r="H26" s="218">
        <f>AVERAGE(B26:F26)</f>
        <v>418</v>
      </c>
      <c r="I26" s="219">
        <f>(H26/G26-1)*100</f>
        <v>0.2879078694817627</v>
      </c>
      <c r="J26" s="193">
        <v>435.1</v>
      </c>
      <c r="K26" s="194">
        <v>417.35</v>
      </c>
      <c r="L26" s="195">
        <v>-4.079521948977249</v>
      </c>
      <c r="M26" s="4"/>
      <c r="N26" s="4"/>
      <c r="O26" s="4"/>
    </row>
    <row r="27" spans="1:12" ht="15">
      <c r="A27" s="202" t="s">
        <v>24</v>
      </c>
      <c r="B27" s="203">
        <v>412</v>
      </c>
      <c r="C27" s="203">
        <v>412</v>
      </c>
      <c r="D27" s="203">
        <v>412</v>
      </c>
      <c r="E27" s="263" t="s">
        <v>70</v>
      </c>
      <c r="F27" s="200">
        <v>412</v>
      </c>
      <c r="G27" s="228">
        <v>410.8</v>
      </c>
      <c r="H27" s="229">
        <f>AVERAGE(B27:F27)</f>
        <v>412</v>
      </c>
      <c r="I27" s="230">
        <f>(H27/G27-1)*100</f>
        <v>0.2921129503407949</v>
      </c>
      <c r="J27" s="60">
        <v>428.81</v>
      </c>
      <c r="K27" s="60">
        <v>410.7</v>
      </c>
      <c r="L27" s="201">
        <v>-4.223315687600571</v>
      </c>
    </row>
    <row r="28" spans="1:12" ht="15">
      <c r="A28" s="190" t="s">
        <v>25</v>
      </c>
      <c r="B28" s="217">
        <v>408</v>
      </c>
      <c r="C28" s="217">
        <v>408</v>
      </c>
      <c r="D28" s="217">
        <v>408</v>
      </c>
      <c r="E28" s="264" t="s">
        <v>70</v>
      </c>
      <c r="F28" s="191">
        <v>408</v>
      </c>
      <c r="G28" s="192">
        <v>406.8</v>
      </c>
      <c r="H28" s="218">
        <f>AVERAGE(B28:F28)</f>
        <v>408</v>
      </c>
      <c r="I28" s="219">
        <f>(H28/G28-1)*100</f>
        <v>0.2949852507374562</v>
      </c>
      <c r="J28" s="193">
        <v>422.24</v>
      </c>
      <c r="K28" s="194">
        <v>407.6</v>
      </c>
      <c r="L28" s="195">
        <v>-3.4672224327396695</v>
      </c>
    </row>
    <row r="29" spans="1:12" ht="15.75">
      <c r="A29" s="225" t="s">
        <v>75</v>
      </c>
      <c r="B29" s="226"/>
      <c r="C29" s="226"/>
      <c r="D29" s="226"/>
      <c r="E29" s="227"/>
      <c r="F29" s="227"/>
      <c r="G29" s="228"/>
      <c r="H29" s="229"/>
      <c r="I29" s="230"/>
      <c r="J29" s="60"/>
      <c r="K29" s="60"/>
      <c r="L29" s="201"/>
    </row>
    <row r="30" spans="1:12" ht="15">
      <c r="A30" s="237" t="s">
        <v>76</v>
      </c>
      <c r="B30" s="220">
        <v>387.5</v>
      </c>
      <c r="C30" s="220">
        <v>387.5</v>
      </c>
      <c r="D30" s="220">
        <v>387.5</v>
      </c>
      <c r="E30" s="265" t="s">
        <v>70</v>
      </c>
      <c r="F30" s="220">
        <v>387.5</v>
      </c>
      <c r="G30" s="220">
        <v>388.5</v>
      </c>
      <c r="H30" s="220">
        <f>AVERAGE(B30:F30)</f>
        <v>387.5</v>
      </c>
      <c r="I30" s="220">
        <f>(H30/G30-1)*100</f>
        <v>-0.2574002574002532</v>
      </c>
      <c r="J30" s="221">
        <v>406.875</v>
      </c>
      <c r="K30" s="238">
        <v>423.375</v>
      </c>
      <c r="L30" s="222">
        <v>4.055299539170498</v>
      </c>
    </row>
    <row r="31" spans="1:9" ht="15.75" customHeight="1">
      <c r="A31" s="283" t="s">
        <v>26</v>
      </c>
      <c r="B31" s="283"/>
      <c r="C31" s="283"/>
      <c r="D31" s="283"/>
      <c r="E31" s="66"/>
      <c r="F31" s="66"/>
      <c r="G31" s="284" t="s">
        <v>0</v>
      </c>
      <c r="H31" s="284"/>
      <c r="I31" s="284"/>
    </row>
    <row r="32" spans="1:12" ht="15">
      <c r="A32" s="282" t="s">
        <v>60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</row>
    <row r="33" spans="1:12" ht="15">
      <c r="A33" s="277" t="s">
        <v>80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</row>
    <row r="34" spans="1:12" ht="15">
      <c r="A34" s="277"/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10">
    <mergeCell ref="A34:L34"/>
    <mergeCell ref="A1:A4"/>
    <mergeCell ref="B2:F2"/>
    <mergeCell ref="G2:I3"/>
    <mergeCell ref="J2:L2"/>
    <mergeCell ref="J3:L3"/>
    <mergeCell ref="A33:L33"/>
    <mergeCell ref="A32:L32"/>
    <mergeCell ref="A31:D31"/>
    <mergeCell ref="G31:I31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22" scale="65" r:id="rId1"/>
  <ignoredErrors>
    <ignoredError sqref="H25:H28 H8:H9 H16:H17 H10:H15 H18:H20 H22:H24 H30 H6:H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7" width="7.54296875" style="0" customWidth="1"/>
    <col min="8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27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79" t="s">
        <v>78</v>
      </c>
      <c r="C2" s="279"/>
      <c r="D2" s="279"/>
      <c r="E2" s="279"/>
      <c r="F2" s="279"/>
      <c r="G2" s="285" t="s">
        <v>3</v>
      </c>
      <c r="H2" s="285"/>
      <c r="I2" s="285"/>
      <c r="J2" s="20"/>
      <c r="K2" s="21"/>
      <c r="L2" s="22"/>
    </row>
    <row r="3" spans="1:12" ht="15" customHeight="1">
      <c r="A3" s="19"/>
      <c r="B3" s="279"/>
      <c r="C3" s="279"/>
      <c r="D3" s="279"/>
      <c r="E3" s="279"/>
      <c r="F3" s="279"/>
      <c r="G3" s="285"/>
      <c r="H3" s="285"/>
      <c r="I3" s="285"/>
      <c r="J3" s="281" t="s">
        <v>4</v>
      </c>
      <c r="K3" s="281"/>
      <c r="L3" s="281"/>
    </row>
    <row r="4" spans="1:12" ht="15" customHeight="1">
      <c r="A4" s="288" t="s">
        <v>1</v>
      </c>
      <c r="B4" s="24" t="s">
        <v>5</v>
      </c>
      <c r="C4" s="24" t="s">
        <v>6</v>
      </c>
      <c r="D4" s="24" t="s">
        <v>7</v>
      </c>
      <c r="E4" s="24" t="s">
        <v>8</v>
      </c>
      <c r="F4" s="154" t="s">
        <v>9</v>
      </c>
      <c r="G4" s="286"/>
      <c r="H4" s="287"/>
      <c r="I4" s="285"/>
      <c r="J4" s="289" t="s">
        <v>77</v>
      </c>
      <c r="K4" s="290"/>
      <c r="L4" s="291"/>
    </row>
    <row r="5" spans="1:12" ht="15" customHeight="1">
      <c r="A5" s="288"/>
      <c r="B5" s="118">
        <v>29</v>
      </c>
      <c r="C5" s="122">
        <v>30</v>
      </c>
      <c r="D5" s="122">
        <v>31</v>
      </c>
      <c r="E5" s="122">
        <v>1</v>
      </c>
      <c r="F5" s="122">
        <v>2</v>
      </c>
      <c r="G5" s="133" t="s">
        <v>58</v>
      </c>
      <c r="H5" s="147" t="s">
        <v>59</v>
      </c>
      <c r="I5" s="70" t="s">
        <v>10</v>
      </c>
      <c r="J5" s="25">
        <v>2013</v>
      </c>
      <c r="K5" s="25">
        <v>2014</v>
      </c>
      <c r="L5" s="70" t="s">
        <v>61</v>
      </c>
    </row>
    <row r="6" spans="1:12" ht="15" customHeight="1">
      <c r="A6" s="26"/>
      <c r="B6" s="155"/>
      <c r="C6" s="109"/>
      <c r="D6" s="109"/>
      <c r="E6" s="253"/>
      <c r="F6" s="123"/>
      <c r="G6" s="134"/>
      <c r="H6" s="148"/>
      <c r="I6" s="27"/>
      <c r="J6" s="28"/>
      <c r="K6" s="4"/>
      <c r="L6" s="28"/>
    </row>
    <row r="7" spans="1:12" ht="15" customHeight="1">
      <c r="A7" s="29" t="s">
        <v>28</v>
      </c>
      <c r="B7" s="112" t="s">
        <v>71</v>
      </c>
      <c r="C7" s="96" t="s">
        <v>71</v>
      </c>
      <c r="D7" s="96" t="s">
        <v>71</v>
      </c>
      <c r="E7" s="96" t="s">
        <v>71</v>
      </c>
      <c r="F7" s="96" t="s">
        <v>71</v>
      </c>
      <c r="G7" s="128" t="s">
        <v>70</v>
      </c>
      <c r="H7" s="144" t="s">
        <v>70</v>
      </c>
      <c r="I7" s="30" t="s">
        <v>70</v>
      </c>
      <c r="J7" s="52" t="s">
        <v>70</v>
      </c>
      <c r="K7" s="30" t="s">
        <v>70</v>
      </c>
      <c r="L7" s="30" t="s">
        <v>70</v>
      </c>
    </row>
    <row r="8" spans="1:12" ht="15" customHeight="1">
      <c r="A8" s="26" t="s">
        <v>29</v>
      </c>
      <c r="B8" s="114">
        <v>208.9211</v>
      </c>
      <c r="C8" s="98">
        <v>210.1267</v>
      </c>
      <c r="D8" s="124">
        <v>209.2655</v>
      </c>
      <c r="E8" s="97" t="s">
        <v>71</v>
      </c>
      <c r="F8" s="124">
        <v>208.2321</v>
      </c>
      <c r="G8" s="135">
        <v>212.27965</v>
      </c>
      <c r="H8" s="149">
        <f aca="true" t="shared" si="0" ref="H8:H15">AVERAGE(B8:F8)</f>
        <v>209.13635</v>
      </c>
      <c r="I8" s="71">
        <f aca="true" t="shared" si="1" ref="I8:I15">(H8/G8-1)*100</f>
        <v>-1.4807354355445779</v>
      </c>
      <c r="J8" s="239">
        <v>240.79</v>
      </c>
      <c r="K8" s="32">
        <v>226.24</v>
      </c>
      <c r="L8" s="71">
        <f aca="true" t="shared" si="2" ref="L8:L22">(K8/J8-1)*100</f>
        <v>-6.042609742929517</v>
      </c>
    </row>
    <row r="9" spans="1:12" ht="15" customHeight="1">
      <c r="A9" s="29" t="s">
        <v>30</v>
      </c>
      <c r="B9" s="116">
        <v>459</v>
      </c>
      <c r="C9" s="112" t="s">
        <v>70</v>
      </c>
      <c r="D9" s="112" t="s">
        <v>70</v>
      </c>
      <c r="E9" s="96" t="s">
        <v>71</v>
      </c>
      <c r="F9" s="96" t="s">
        <v>70</v>
      </c>
      <c r="G9" s="129">
        <v>456</v>
      </c>
      <c r="H9" s="150">
        <f>AVERAGE(B9:F9)</f>
        <v>459</v>
      </c>
      <c r="I9" s="33">
        <f>(H9/G9-1)*100</f>
        <v>0.6578947368421018</v>
      </c>
      <c r="J9" s="240">
        <v>538</v>
      </c>
      <c r="K9" s="34">
        <v>457.26</v>
      </c>
      <c r="L9" s="33">
        <f t="shared" si="2"/>
        <v>-15.007434944237918</v>
      </c>
    </row>
    <row r="10" spans="1:12" ht="15" customHeight="1">
      <c r="A10" s="93" t="s">
        <v>31</v>
      </c>
      <c r="B10" s="114">
        <v>382.7806</v>
      </c>
      <c r="C10" s="175">
        <v>381.3109</v>
      </c>
      <c r="D10" s="167">
        <v>374.5132</v>
      </c>
      <c r="E10" s="254" t="s">
        <v>71</v>
      </c>
      <c r="F10" s="175">
        <v>368.3586</v>
      </c>
      <c r="G10" s="135">
        <v>381.494575</v>
      </c>
      <c r="H10" s="149">
        <f t="shared" si="0"/>
        <v>376.740825</v>
      </c>
      <c r="I10" s="71">
        <f t="shared" si="1"/>
        <v>-1.246085871601199</v>
      </c>
      <c r="J10" s="241">
        <v>476.6</v>
      </c>
      <c r="K10" s="32">
        <v>379.38</v>
      </c>
      <c r="L10" s="71">
        <f t="shared" si="2"/>
        <v>-20.398657154846834</v>
      </c>
    </row>
    <row r="11" spans="1:12" ht="15" customHeight="1">
      <c r="A11" s="29" t="s">
        <v>55</v>
      </c>
      <c r="B11" s="116">
        <v>390.4958677685951</v>
      </c>
      <c r="C11" s="102">
        <v>393.6115404430705</v>
      </c>
      <c r="D11" s="103">
        <v>388.3736905375236</v>
      </c>
      <c r="E11" s="96" t="s">
        <v>71</v>
      </c>
      <c r="F11" s="102">
        <v>392.3647018269562</v>
      </c>
      <c r="G11" s="129">
        <v>385.0536563865049</v>
      </c>
      <c r="H11" s="150">
        <f>AVERAGE(B11:F11)</f>
        <v>391.21145014403635</v>
      </c>
      <c r="I11" s="33">
        <f>(H11/G11-1)*100</f>
        <v>1.599204073353988</v>
      </c>
      <c r="J11" s="240">
        <v>463.3985076036649</v>
      </c>
      <c r="K11" s="34">
        <v>389.337119946588</v>
      </c>
      <c r="L11" s="33">
        <f t="shared" si="2"/>
        <v>-15.98222403435533</v>
      </c>
    </row>
    <row r="12" spans="1:12" s="13" customFormat="1" ht="15" customHeight="1">
      <c r="A12" s="35" t="s">
        <v>62</v>
      </c>
      <c r="B12" s="175">
        <v>152.37603305785123</v>
      </c>
      <c r="C12" s="114">
        <v>151.9835136527563</v>
      </c>
      <c r="D12" s="156">
        <v>151.9835136527563</v>
      </c>
      <c r="E12" s="97" t="s">
        <v>71</v>
      </c>
      <c r="F12" s="98">
        <v>152.53360910031023</v>
      </c>
      <c r="G12" s="136">
        <v>152.31073035106866</v>
      </c>
      <c r="H12" s="149">
        <f>AVERAGE(B12:F12)</f>
        <v>152.2191673659185</v>
      </c>
      <c r="I12" s="71">
        <f>(H12/G12-1)*100</f>
        <v>-0.06011591234518221</v>
      </c>
      <c r="J12" s="242">
        <v>143.5723056578823</v>
      </c>
      <c r="K12" s="36">
        <v>139.93780279291556</v>
      </c>
      <c r="L12" s="71">
        <f t="shared" si="2"/>
        <v>-2.5314790678554577</v>
      </c>
    </row>
    <row r="13" spans="1:12" ht="15" customHeight="1">
      <c r="A13" s="95" t="s">
        <v>32</v>
      </c>
      <c r="B13" s="116">
        <v>172</v>
      </c>
      <c r="C13" s="248" t="s">
        <v>70</v>
      </c>
      <c r="D13" s="248" t="s">
        <v>70</v>
      </c>
      <c r="E13" s="248" t="s">
        <v>71</v>
      </c>
      <c r="F13" s="248" t="s">
        <v>70</v>
      </c>
      <c r="G13" s="137">
        <v>170</v>
      </c>
      <c r="H13" s="150">
        <f>AVERAGE(B13:F13)</f>
        <v>172</v>
      </c>
      <c r="I13" s="33">
        <f>(H13/G13-1)*100</f>
        <v>1.17647058823529</v>
      </c>
      <c r="J13" s="171">
        <v>183.7</v>
      </c>
      <c r="K13" s="171">
        <v>152.58</v>
      </c>
      <c r="L13" s="33">
        <f t="shared" si="2"/>
        <v>-16.94066412629286</v>
      </c>
    </row>
    <row r="14" spans="1:12" ht="15" customHeight="1">
      <c r="A14" s="35" t="s">
        <v>33</v>
      </c>
      <c r="B14" s="203">
        <v>755.9642</v>
      </c>
      <c r="C14" s="184">
        <v>755.9642</v>
      </c>
      <c r="D14" s="124">
        <v>737.8863</v>
      </c>
      <c r="E14" s="255" t="s">
        <v>71</v>
      </c>
      <c r="F14" s="124">
        <v>737.4454</v>
      </c>
      <c r="G14" s="138">
        <v>742.130225</v>
      </c>
      <c r="H14" s="149">
        <f t="shared" si="0"/>
        <v>746.815025</v>
      </c>
      <c r="I14" s="71">
        <f t="shared" si="1"/>
        <v>0.631263872860055</v>
      </c>
      <c r="J14" s="170">
        <v>857.43</v>
      </c>
      <c r="K14" s="170">
        <v>760.27</v>
      </c>
      <c r="L14" s="71">
        <f t="shared" si="2"/>
        <v>-11.331537268348434</v>
      </c>
    </row>
    <row r="15" spans="1:12" ht="15" customHeight="1">
      <c r="A15" s="37" t="s">
        <v>34</v>
      </c>
      <c r="B15" s="217">
        <v>722.8949</v>
      </c>
      <c r="C15" s="107">
        <v>725.0995</v>
      </c>
      <c r="D15" s="103">
        <v>704.817</v>
      </c>
      <c r="E15" s="96" t="s">
        <v>71</v>
      </c>
      <c r="F15" s="103">
        <v>704.3761</v>
      </c>
      <c r="G15" s="137">
        <v>709.060925</v>
      </c>
      <c r="H15" s="150">
        <f t="shared" si="0"/>
        <v>714.296875</v>
      </c>
      <c r="I15" s="33">
        <f t="shared" si="1"/>
        <v>0.7384344300174206</v>
      </c>
      <c r="J15" s="169">
        <v>926.99</v>
      </c>
      <c r="K15" s="73">
        <v>721.4</v>
      </c>
      <c r="L15" s="33">
        <f t="shared" si="2"/>
        <v>-22.17823277489509</v>
      </c>
    </row>
    <row r="16" spans="1:12" ht="15" customHeight="1">
      <c r="A16" s="35" t="s">
        <v>35</v>
      </c>
      <c r="B16" s="203">
        <v>827.8549</v>
      </c>
      <c r="C16" s="106">
        <v>821.8678</v>
      </c>
      <c r="D16" s="124">
        <v>815.7799</v>
      </c>
      <c r="E16" s="97" t="s">
        <v>71</v>
      </c>
      <c r="F16" s="98">
        <v>821.068</v>
      </c>
      <c r="G16" s="138">
        <v>806.5544</v>
      </c>
      <c r="H16" s="149">
        <f aca="true" t="shared" si="3" ref="H16:H22">AVERAGE(B16:F16)</f>
        <v>821.64265</v>
      </c>
      <c r="I16" s="71">
        <f aca="true" t="shared" si="4" ref="I16:I22">(H16/G16-1)*100</f>
        <v>1.8707045674786427</v>
      </c>
      <c r="J16" s="170">
        <v>990.79</v>
      </c>
      <c r="K16" s="74">
        <v>826.19</v>
      </c>
      <c r="L16" s="71">
        <f t="shared" si="2"/>
        <v>-16.61300578326386</v>
      </c>
    </row>
    <row r="17" spans="1:12" ht="15" customHeight="1">
      <c r="A17" s="37" t="s">
        <v>36</v>
      </c>
      <c r="B17" s="116">
        <v>768</v>
      </c>
      <c r="C17" s="248" t="s">
        <v>70</v>
      </c>
      <c r="D17" s="96" t="s">
        <v>70</v>
      </c>
      <c r="E17" s="96" t="s">
        <v>71</v>
      </c>
      <c r="F17" s="112" t="s">
        <v>70</v>
      </c>
      <c r="G17" s="105">
        <v>763</v>
      </c>
      <c r="H17" s="150">
        <f>AVERAGE(B17:F17)</f>
        <v>768</v>
      </c>
      <c r="I17" s="33">
        <f>(H17/G17-1)*100</f>
        <v>0.6553079947575258</v>
      </c>
      <c r="J17" s="169">
        <v>932.55</v>
      </c>
      <c r="K17" s="73">
        <v>773.26</v>
      </c>
      <c r="L17" s="33">
        <f t="shared" si="2"/>
        <v>-17.08112165567529</v>
      </c>
    </row>
    <row r="18" spans="1:12" ht="15" customHeight="1">
      <c r="A18" s="35" t="s">
        <v>37</v>
      </c>
      <c r="B18" s="203">
        <v>870</v>
      </c>
      <c r="C18" s="106">
        <v>870</v>
      </c>
      <c r="D18" s="124">
        <v>865</v>
      </c>
      <c r="E18" s="255" t="s">
        <v>71</v>
      </c>
      <c r="F18" s="114">
        <v>860</v>
      </c>
      <c r="G18" s="104">
        <v>868.3333333333334</v>
      </c>
      <c r="H18" s="149">
        <f t="shared" si="3"/>
        <v>866.25</v>
      </c>
      <c r="I18" s="71">
        <f t="shared" si="4"/>
        <v>-0.2399232245681393</v>
      </c>
      <c r="J18" s="170">
        <v>992.98</v>
      </c>
      <c r="K18" s="74">
        <v>826.19</v>
      </c>
      <c r="L18" s="71">
        <f t="shared" si="2"/>
        <v>-16.796914338657377</v>
      </c>
    </row>
    <row r="19" spans="1:12" ht="15" customHeight="1">
      <c r="A19" s="37" t="s">
        <v>38</v>
      </c>
      <c r="B19" s="116">
        <v>850</v>
      </c>
      <c r="C19" s="248" t="s">
        <v>70</v>
      </c>
      <c r="D19" s="96" t="s">
        <v>70</v>
      </c>
      <c r="E19" s="96" t="s">
        <v>71</v>
      </c>
      <c r="F19" s="112" t="s">
        <v>70</v>
      </c>
      <c r="G19" s="105">
        <v>850</v>
      </c>
      <c r="H19" s="150">
        <f>AVERAGE(B19:F19)</f>
        <v>850</v>
      </c>
      <c r="I19" s="33">
        <f>(H19/G19-1)*100</f>
        <v>0</v>
      </c>
      <c r="J19" s="169">
        <v>940</v>
      </c>
      <c r="K19" s="73">
        <v>846.32</v>
      </c>
      <c r="L19" s="33">
        <f t="shared" si="2"/>
        <v>-9.965957446808504</v>
      </c>
    </row>
    <row r="20" spans="1:12" ht="15" customHeight="1">
      <c r="A20" s="35" t="s">
        <v>39</v>
      </c>
      <c r="B20" s="230">
        <v>813.2457</v>
      </c>
      <c r="C20" s="187">
        <v>809.692</v>
      </c>
      <c r="D20" s="31">
        <v>813.3447</v>
      </c>
      <c r="E20" s="256" t="s">
        <v>71</v>
      </c>
      <c r="F20" s="31">
        <v>802.822</v>
      </c>
      <c r="G20" s="187">
        <v>805.3251333333333</v>
      </c>
      <c r="H20" s="149">
        <f t="shared" si="3"/>
        <v>809.7761</v>
      </c>
      <c r="I20" s="71">
        <f t="shared" si="4"/>
        <v>0.5526918858528296</v>
      </c>
      <c r="J20" s="170">
        <v>1022.69</v>
      </c>
      <c r="K20" s="74">
        <v>843.23</v>
      </c>
      <c r="L20" s="71">
        <f t="shared" si="2"/>
        <v>-17.547839521262553</v>
      </c>
    </row>
    <row r="21" spans="1:12" ht="15" customHeight="1">
      <c r="A21" s="37" t="s">
        <v>40</v>
      </c>
      <c r="B21" s="217">
        <v>782.6401</v>
      </c>
      <c r="C21" s="183">
        <v>782.6401</v>
      </c>
      <c r="D21" s="103">
        <v>782.6401</v>
      </c>
      <c r="E21" s="176" t="s">
        <v>71</v>
      </c>
      <c r="F21" s="117">
        <v>782.6401</v>
      </c>
      <c r="G21" s="105">
        <v>782.6401</v>
      </c>
      <c r="H21" s="150">
        <f t="shared" si="3"/>
        <v>782.6401</v>
      </c>
      <c r="I21" s="33">
        <f t="shared" si="4"/>
        <v>0</v>
      </c>
      <c r="J21" s="169">
        <v>857.6</v>
      </c>
      <c r="K21" s="73">
        <v>782.64</v>
      </c>
      <c r="L21" s="33">
        <f t="shared" si="2"/>
        <v>-8.740671641791053</v>
      </c>
    </row>
    <row r="22" spans="1:12" ht="15" customHeight="1">
      <c r="A22" s="35" t="s">
        <v>41</v>
      </c>
      <c r="B22" s="247">
        <v>992.079</v>
      </c>
      <c r="C22" s="184">
        <v>992.079</v>
      </c>
      <c r="D22" s="124">
        <v>992.079</v>
      </c>
      <c r="E22" s="255" t="s">
        <v>71</v>
      </c>
      <c r="F22" s="156">
        <v>992.079</v>
      </c>
      <c r="G22" s="106">
        <v>992.079</v>
      </c>
      <c r="H22" s="149">
        <f t="shared" si="3"/>
        <v>992.079</v>
      </c>
      <c r="I22" s="71">
        <f t="shared" si="4"/>
        <v>0</v>
      </c>
      <c r="J22" s="170">
        <v>1067.04</v>
      </c>
      <c r="K22" s="39">
        <v>992.08</v>
      </c>
      <c r="L22" s="71">
        <f t="shared" si="2"/>
        <v>-7.025041235567542</v>
      </c>
    </row>
    <row r="23" spans="1:12" ht="15" customHeight="1">
      <c r="A23" s="37" t="s">
        <v>42</v>
      </c>
      <c r="B23" s="117"/>
      <c r="C23" s="107"/>
      <c r="D23" s="103"/>
      <c r="E23" s="96"/>
      <c r="F23" s="116"/>
      <c r="G23" s="107"/>
      <c r="H23" s="176"/>
      <c r="I23" s="150"/>
      <c r="J23" s="171"/>
      <c r="K23" s="38"/>
      <c r="L23" s="78"/>
    </row>
    <row r="24" spans="1:12" ht="15" customHeight="1">
      <c r="A24" s="35" t="s">
        <v>43</v>
      </c>
      <c r="B24" s="244">
        <v>331.7953</v>
      </c>
      <c r="C24" s="106">
        <v>329.8112</v>
      </c>
      <c r="D24" s="124">
        <v>330.4725</v>
      </c>
      <c r="E24" s="97" t="s">
        <v>71</v>
      </c>
      <c r="F24" s="114">
        <v>328.4884</v>
      </c>
      <c r="G24" s="104">
        <v>334.9369</v>
      </c>
      <c r="H24" s="104">
        <f>AVERAGE(B24:F24)</f>
        <v>330.14185</v>
      </c>
      <c r="I24" s="71">
        <f>(H24/G24-1)*100</f>
        <v>-1.4316278678162986</v>
      </c>
      <c r="J24" s="172">
        <v>390.87</v>
      </c>
      <c r="K24" s="31">
        <v>357.45</v>
      </c>
      <c r="L24" s="71">
        <f>(K24/J24-1)*100</f>
        <v>-8.550157341315535</v>
      </c>
    </row>
    <row r="25" spans="1:12" ht="15" customHeight="1">
      <c r="A25" s="37" t="s">
        <v>44</v>
      </c>
      <c r="B25" s="245">
        <v>386.2</v>
      </c>
      <c r="C25" s="107">
        <v>387.1</v>
      </c>
      <c r="D25" s="103">
        <v>391.2</v>
      </c>
      <c r="E25" s="96" t="s">
        <v>71</v>
      </c>
      <c r="F25" s="116">
        <v>379.1</v>
      </c>
      <c r="G25" s="107">
        <v>390.95</v>
      </c>
      <c r="H25" s="107">
        <f>AVERAGE(B25:F25)</f>
        <v>385.9</v>
      </c>
      <c r="I25" s="33">
        <f>(H25/G25-1)*100</f>
        <v>-1.2917252845632499</v>
      </c>
      <c r="J25" s="186">
        <v>467.7</v>
      </c>
      <c r="K25" s="186">
        <v>419.06</v>
      </c>
      <c r="L25" s="185">
        <f>(K25/J25-1)*100</f>
        <v>-10.399828950181734</v>
      </c>
    </row>
    <row r="26" spans="1:12" ht="15" customHeight="1">
      <c r="A26" s="35" t="s">
        <v>45</v>
      </c>
      <c r="B26" s="226">
        <v>321.8745</v>
      </c>
      <c r="C26" s="184">
        <v>322.095</v>
      </c>
      <c r="D26" s="124">
        <v>320.1108</v>
      </c>
      <c r="E26" s="255" t="s">
        <v>71</v>
      </c>
      <c r="F26" s="114">
        <v>312.3947</v>
      </c>
      <c r="G26" s="106">
        <v>326.00815</v>
      </c>
      <c r="H26" s="149">
        <f>AVERAGE(B26:F26)</f>
        <v>319.11875000000003</v>
      </c>
      <c r="I26" s="71">
        <f>(H26/G26-1)*100</f>
        <v>-2.1132600519342737</v>
      </c>
      <c r="J26" s="173">
        <v>391.08</v>
      </c>
      <c r="K26" s="36">
        <v>350.07</v>
      </c>
      <c r="L26" s="71">
        <f>(K26/J26-1)*100</f>
        <v>-10.486345504756056</v>
      </c>
    </row>
    <row r="27" spans="1:12" ht="15" customHeight="1">
      <c r="A27" s="37" t="s">
        <v>46</v>
      </c>
      <c r="B27" s="119" t="s">
        <v>71</v>
      </c>
      <c r="C27" s="108" t="s">
        <v>71</v>
      </c>
      <c r="D27" s="108" t="s">
        <v>71</v>
      </c>
      <c r="E27" s="108" t="s">
        <v>71</v>
      </c>
      <c r="F27" s="108" t="s">
        <v>71</v>
      </c>
      <c r="G27" s="139" t="s">
        <v>70</v>
      </c>
      <c r="H27" s="151" t="s">
        <v>70</v>
      </c>
      <c r="I27" s="40" t="s">
        <v>71</v>
      </c>
      <c r="J27" s="243" t="s">
        <v>70</v>
      </c>
      <c r="K27" s="40" t="s">
        <v>70</v>
      </c>
      <c r="L27" s="40" t="s">
        <v>70</v>
      </c>
    </row>
    <row r="28" spans="1:12" ht="15" customHeight="1">
      <c r="A28" s="296" t="s">
        <v>0</v>
      </c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</row>
    <row r="29" spans="1:12" ht="18">
      <c r="A29" s="294" t="s">
        <v>60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</row>
    <row r="30" spans="1:12" ht="18">
      <c r="A30" s="277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</row>
    <row r="31" spans="1:8" ht="18">
      <c r="A31" s="77"/>
      <c r="B31" s="1"/>
      <c r="C31" s="1"/>
      <c r="D31" s="1"/>
      <c r="E31" s="1"/>
      <c r="F31" s="1"/>
      <c r="G31" s="1"/>
      <c r="H31" s="1"/>
    </row>
    <row r="32" spans="1:12" ht="18">
      <c r="A32" s="293"/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</row>
    <row r="33" spans="1:12" ht="18">
      <c r="A33" s="292"/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9:L29"/>
    <mergeCell ref="A28:L28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22" scale="65" r:id="rId1"/>
  <ignoredErrors>
    <ignoredError sqref="I23 H24:H25 H23 H8 H26 H20:H22 H10 H14:H16 H11:H12 H18 H9 H19 H13 H1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 Pino González</cp:lastModifiedBy>
  <cp:lastPrinted>2015-01-05T13:44:58Z</cp:lastPrinted>
  <dcterms:created xsi:type="dcterms:W3CDTF">2010-11-09T14:07:20Z</dcterms:created>
  <dcterms:modified xsi:type="dcterms:W3CDTF">2015-01-05T14:26:02Z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