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0" windowHeight="2160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<sst xmlns="http://schemas.openxmlformats.org/spreadsheetml/2006/main" count="143" uniqueCount="80">
  <si>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</si>
  <si>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</si>
  <si>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</si>
  <si>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</si>
  <si>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</si>
  <si>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</si>
  <si>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</si>
  <si>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</si>
  <si>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</si>
  <si>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</si>
  <si>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</si>
  <si>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</si>
  <si>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</si>
  <si>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</si>
  <si>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</si>
  <si>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</si>
  <si>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</si>
  <si>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</si>
  <si>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</si>
  <si>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</si>
  <si>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</si>
  <si>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</si>
  <si>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</si>
  <si>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</si>
  <si>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</si>
  <si>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</si>
  <si>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</si>
  <si>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</si>
  <si>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</si>
  <si>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</si>
  <si>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</si>
  <si>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</si>
  <si>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</si>
  <si>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</si>
  <si>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</si>
  <si>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</si>
  <si>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</si>
  <si>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</si>
  <si>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</si>
  <si>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</si>
  <si>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</si>
  <si>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</si>
  <si>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</si>
  <si>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</si>
  <si>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</si>
  <si>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</si>
  <si>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</si>
  <si>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</si>
  <si>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</si>
  <si>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</si>
  <si>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</si>
  <si>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</si>
  <si>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</si>
  <si>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</si>
  <si>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</si>
  <si>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</si>
  <si>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</si>
  <si>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</si>
  <si>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</si>
  <si>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</si>
  <si>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</si>
  <si>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</si>
  <si>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</si>
  <si>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</si>
  <si>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</si>
  <si>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</si>
  <si>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</si>
  <si>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</si>
  <si>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</si>
  <si>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</si>
  <si>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</si>
  <si>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</si>
  <si>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</si>
  <si>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</si>
  <si>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</si>
  <si>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</si>
  <si>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</si>
  <si>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Septiembre/octubre 2015</t>
  </si>
  <si>
    <t>semana del 28 de septiembre al 4 de octubre del 2015</t>
  </si>
  <si>
    <t>Septiembre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</si>
</sst>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8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8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8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8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8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8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8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8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8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8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8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39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39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39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39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39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39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2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3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39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39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39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39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39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39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6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0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1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2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3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4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5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8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80" fontId="26" fillId="3" borderId="33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1" fontId="26" fillId="0" borderId="0" xfId="0" applyNumberFormat="1" applyFont="1" applyAlignment="1" applyProtection="1">
      <alignment/>
      <protection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6" fillId="19" borderId="0" xfId="0" applyNumberFormat="1" applyFont="1" applyFill="1" applyBorder="1" applyAlignment="1">
      <alignment horizontal="right" vertical="center"/>
    </xf>
    <xf numFmtId="2" fontId="56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6" fillId="60" borderId="26" xfId="0" applyNumberFormat="1" applyFont="1" applyFill="1" applyBorder="1" applyAlignment="1" applyProtection="1">
      <alignment/>
      <protection/>
    </xf>
    <xf numFmtId="2" fontId="56" fillId="19" borderId="30" xfId="0" applyNumberFormat="1" applyFont="1" applyFill="1" applyBorder="1" applyAlignment="1" applyProtection="1">
      <alignment vertical="center"/>
      <protection/>
    </xf>
    <xf numFmtId="2" fontId="56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6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6" fillId="19" borderId="35" xfId="0" applyNumberFormat="1" applyFont="1" applyFill="1" applyBorder="1" applyAlignment="1" applyProtection="1">
      <alignment horizontal="right" vertical="center"/>
      <protection/>
    </xf>
    <xf numFmtId="2" fontId="5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2" fontId="26" fillId="59" borderId="37" xfId="0" applyNumberFormat="1" applyFont="1" applyFill="1" applyBorder="1" applyAlignment="1" applyProtection="1">
      <alignment horizontal="center" vertical="center"/>
      <protection/>
    </xf>
    <xf numFmtId="2" fontId="26" fillId="0" borderId="38" xfId="0" applyNumberFormat="1" applyFont="1" applyBorder="1" applyAlignment="1" applyProtection="1">
      <alignment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2" fontId="34" fillId="4" borderId="39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6" fillId="0" borderId="0" xfId="0" applyNumberFormat="1" applyFont="1" applyBorder="1" applyAlignment="1" applyProtection="1">
      <alignment vertical="center"/>
      <protection/>
    </xf>
    <xf numFmtId="2" fontId="56" fillId="19" borderId="0" xfId="0" applyNumberFormat="1" applyFont="1" applyFill="1" applyBorder="1" applyAlignment="1" applyProtection="1">
      <alignment horizontal="right" vertical="center"/>
      <protection/>
    </xf>
    <xf numFmtId="2" fontId="56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4" fillId="0" borderId="41" xfId="0" applyNumberFormat="1" applyFont="1" applyBorder="1" applyAlignment="1" applyProtection="1">
      <alignment horizontal="center"/>
      <protection/>
    </xf>
    <xf numFmtId="181" fontId="34" fillId="0" borderId="41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42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6" fillId="0" borderId="35" xfId="0" applyNumberFormat="1" applyFont="1" applyBorder="1" applyAlignment="1" applyProtection="1">
      <alignment/>
      <protection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6" fillId="0" borderId="35" xfId="0" applyNumberFormat="1" applyFont="1" applyBorder="1" applyAlignment="1" applyProtection="1">
      <alignment horizontal="right"/>
      <protection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35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181" fontId="26" fillId="0" borderId="43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3" xfId="0" applyNumberFormat="1" applyFont="1" applyBorder="1" applyAlignment="1" applyProtection="1">
      <alignment/>
      <protection/>
    </xf>
    <xf numFmtId="181" fontId="26" fillId="60" borderId="30" xfId="0" applyNumberFormat="1" applyFont="1" applyFill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181" fontId="26" fillId="63" borderId="32" xfId="0" applyNumberFormat="1" applyFont="1" applyFill="1" applyBorder="1" applyAlignment="1" applyProtection="1">
      <alignment/>
      <protection/>
    </xf>
    <xf numFmtId="2" fontId="26" fillId="63" borderId="32" xfId="0" applyNumberFormat="1" applyFont="1" applyFill="1" applyBorder="1" applyAlignment="1" applyProtection="1">
      <alignment horizontal="right" vertical="center"/>
      <protection/>
    </xf>
    <xf numFmtId="2" fontId="26" fillId="63" borderId="34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 applyProtection="1">
      <alignment horizontal="center" vertical="center"/>
      <protection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1" fontId="26" fillId="58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2" borderId="26" xfId="0" applyNumberFormat="1" applyFont="1" applyFill="1" applyBorder="1" applyAlignment="1" applyProtection="1">
      <alignment horizontal="right" vertical="center"/>
      <protection/>
    </xf>
    <xf numFmtId="2" fontId="26" fillId="63" borderId="44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right" vertical="center"/>
    </xf>
    <xf numFmtId="2" fontId="56" fillId="60" borderId="26" xfId="0" applyNumberFormat="1" applyFont="1" applyFill="1" applyBorder="1" applyAlignment="1" applyProtection="1">
      <alignment horizontal="center" vertical="center"/>
      <protection/>
    </xf>
    <xf numFmtId="2" fontId="56" fillId="0" borderId="26" xfId="0" applyNumberFormat="1" applyFont="1" applyBorder="1" applyAlignment="1">
      <alignment horizontal="right" vertical="center"/>
    </xf>
    <xf numFmtId="2" fontId="56" fillId="19" borderId="26" xfId="0" applyNumberFormat="1" applyFont="1" applyFill="1" applyBorder="1" applyAlignment="1">
      <alignment horizontal="right" vertical="center"/>
    </xf>
    <xf numFmtId="2" fontId="56" fillId="0" borderId="26" xfId="0" applyNumberFormat="1" applyFont="1" applyBorder="1" applyAlignment="1">
      <alignment horizontal="center" vertical="center"/>
    </xf>
    <xf numFmtId="2" fontId="26" fillId="60" borderId="26" xfId="0" applyNumberFormat="1" applyFont="1" applyFill="1" applyBorder="1" applyAlignment="1">
      <alignment horizontal="right" vertical="center"/>
    </xf>
    <xf numFmtId="2" fontId="26" fillId="63" borderId="26" xfId="0" applyNumberFormat="1" applyFont="1" applyFill="1" applyBorder="1" applyAlignment="1">
      <alignment horizontal="right" vertical="center"/>
    </xf>
    <xf numFmtId="2" fontId="56" fillId="60" borderId="29" xfId="0" applyNumberFormat="1" applyFont="1" applyFill="1" applyBorder="1" applyAlignment="1" applyProtection="1">
      <alignment horizontal="right" vertical="center"/>
      <protection/>
    </xf>
    <xf numFmtId="2" fontId="56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2" xfId="0" applyNumberFormat="1" applyFont="1" applyFill="1" applyBorder="1" applyAlignment="1" applyProtection="1">
      <alignment horizontal="center" vertical="center"/>
      <protection/>
    </xf>
    <xf numFmtId="2" fontId="26" fillId="59" borderId="39" xfId="0" applyNumberFormat="1" applyFont="1" applyFill="1" applyBorder="1" applyAlignment="1" applyProtection="1">
      <alignment horizontal="center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6" fillId="0" borderId="0" xfId="0" applyFont="1" applyBorder="1" applyAlignment="1">
      <alignment/>
    </xf>
    <xf numFmtId="0" fontId="34" fillId="4" borderId="45" xfId="0" applyNumberFormat="1" applyFont="1" applyFill="1" applyBorder="1" applyAlignment="1" applyProtection="1">
      <alignment horizontal="center"/>
      <protection/>
    </xf>
    <xf numFmtId="180" fontId="34" fillId="4" borderId="46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2" fontId="26" fillId="0" borderId="36" xfId="0" applyNumberFormat="1" applyFont="1" applyBorder="1" applyAlignment="1" applyProtection="1">
      <alignment horizont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44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2" fontId="26" fillId="61" borderId="35" xfId="0" applyNumberFormat="1" applyFont="1" applyFill="1" applyBorder="1" applyAlignment="1" applyProtection="1">
      <alignment vertical="center"/>
      <protection/>
    </xf>
    <xf numFmtId="2" fontId="56" fillId="0" borderId="35" xfId="0" applyNumberFormat="1" applyFont="1" applyBorder="1" applyAlignment="1" applyProtection="1">
      <alignment vertical="center"/>
      <protection/>
    </xf>
    <xf numFmtId="2" fontId="56" fillId="19" borderId="35" xfId="0" applyNumberFormat="1" applyFont="1" applyFill="1" applyBorder="1" applyAlignment="1" applyProtection="1">
      <alignment vertical="center"/>
      <protection/>
    </xf>
    <xf numFmtId="2" fontId="26" fillId="63" borderId="35" xfId="0" applyNumberFormat="1" applyFont="1" applyFill="1" applyBorder="1" applyAlignment="1" applyProtection="1">
      <alignment vertical="center"/>
      <protection/>
    </xf>
    <xf numFmtId="2" fontId="26" fillId="61" borderId="36" xfId="0" applyNumberFormat="1" applyFont="1" applyFill="1" applyBorder="1" applyAlignment="1">
      <alignment horizontal="right" vertical="center"/>
    </xf>
    <xf numFmtId="2" fontId="56" fillId="19" borderId="35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/>
      <protection/>
    </xf>
    <xf numFmtId="2" fontId="26" fillId="0" borderId="30" xfId="0" applyNumberFormat="1" applyFont="1" applyBorder="1" applyAlignment="1" applyProtection="1">
      <alignment vertical="center"/>
      <protection/>
    </xf>
    <xf numFmtId="2" fontId="56" fillId="60" borderId="36" xfId="0" applyNumberFormat="1" applyFont="1" applyFill="1" applyBorder="1" applyAlignment="1" applyProtection="1">
      <alignment horizontal="center"/>
      <protection/>
    </xf>
    <xf numFmtId="2" fontId="56" fillId="60" borderId="36" xfId="0" applyNumberFormat="1" applyFont="1" applyFill="1" applyBorder="1" applyAlignment="1" applyProtection="1">
      <alignment horizontal="center" vertical="center"/>
      <protection/>
    </xf>
    <xf numFmtId="2" fontId="56" fillId="60" borderId="35" xfId="0" applyNumberFormat="1" applyFont="1" applyFill="1" applyBorder="1" applyAlignment="1" applyProtection="1">
      <alignment horizontal="center" vertical="center"/>
      <protection/>
    </xf>
    <xf numFmtId="2" fontId="56" fillId="60" borderId="47" xfId="0" applyNumberFormat="1" applyFont="1" applyFill="1" applyBorder="1" applyAlignment="1" applyProtection="1">
      <alignment horizontal="center" vertical="center"/>
      <protection/>
    </xf>
    <xf numFmtId="2" fontId="56" fillId="0" borderId="36" xfId="0" applyNumberFormat="1" applyFont="1" applyBorder="1" applyAlignment="1" applyProtection="1">
      <alignment horizontal="right" vertical="center"/>
      <protection/>
    </xf>
    <xf numFmtId="2" fontId="56" fillId="19" borderId="36" xfId="0" applyNumberFormat="1" applyFont="1" applyFill="1" applyBorder="1" applyAlignment="1" applyProtection="1">
      <alignment horizontal="right" vertical="center"/>
      <protection/>
    </xf>
    <xf numFmtId="2" fontId="26" fillId="61" borderId="36" xfId="0" applyNumberFormat="1" applyFont="1" applyFill="1" applyBorder="1" applyAlignment="1" applyProtection="1">
      <alignment horizontal="right" vertical="center"/>
      <protection locked="0"/>
    </xf>
    <xf numFmtId="2" fontId="26" fillId="61" borderId="36" xfId="0" applyNumberFormat="1" applyFont="1" applyFill="1" applyBorder="1" applyAlignment="1" applyProtection="1">
      <alignment horizontal="right" vertical="center"/>
      <protection/>
    </xf>
    <xf numFmtId="2" fontId="26" fillId="63" borderId="36" xfId="0" applyNumberFormat="1" applyFont="1" applyFill="1" applyBorder="1" applyAlignment="1" applyProtection="1">
      <alignment horizontal="right" vertical="center"/>
      <protection/>
    </xf>
    <xf numFmtId="2" fontId="26" fillId="58" borderId="36" xfId="0" applyNumberFormat="1" applyFont="1" applyFill="1" applyBorder="1" applyAlignment="1" applyProtection="1">
      <alignment horizontal="right"/>
      <protection/>
    </xf>
    <xf numFmtId="180" fontId="23" fillId="0" borderId="0" xfId="0" applyFont="1" applyBorder="1" applyAlignment="1">
      <alignment horizontal="left"/>
    </xf>
    <xf numFmtId="180" fontId="30" fillId="0" borderId="0" xfId="149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6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26" fillId="4" borderId="0" xfId="0" applyFont="1" applyFill="1" applyBorder="1" applyAlignment="1" applyProtection="1">
      <alignment horizontal="left" vertical="center"/>
      <protection/>
    </xf>
    <xf numFmtId="181" fontId="26" fillId="0" borderId="0" xfId="0" applyNumberFormat="1" applyFont="1" applyBorder="1" applyAlignment="1" applyProtection="1">
      <alignment horizontal="left" vertical="center"/>
      <protection/>
    </xf>
    <xf numFmtId="181" fontId="26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41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4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34" fillId="4" borderId="34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0" fillId="0" borderId="0" xfId="0" applyBorder="1" applyAlignment="1">
      <alignment horizontal="left" vertical="center"/>
    </xf>
    <xf numFmtId="180" fontId="26" fillId="0" borderId="24" xfId="0" applyFont="1" applyBorder="1" applyAlignment="1" applyProtection="1">
      <alignment horizontal="left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2"/>
      <c r="B10" s="72"/>
      <c r="C10" s="72"/>
      <c r="D10" s="131"/>
      <c r="E10" s="72"/>
      <c r="F10" s="72"/>
      <c r="G10" s="72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71"/>
      <c r="B13" s="71"/>
      <c r="C13" s="71"/>
      <c r="D13" s="134"/>
      <c r="E13" s="71"/>
      <c r="F13" s="71"/>
      <c r="G13" s="71"/>
      <c r="H13" s="1"/>
    </row>
    <row r="14" spans="2:8" ht="18">
      <c r="B14" s="1"/>
      <c r="C14" s="1"/>
      <c r="D14" s="133"/>
      <c r="E14" s="1"/>
      <c r="F14" s="1"/>
      <c r="G14" s="1"/>
      <c r="H14" s="1"/>
    </row>
    <row r="15" spans="2:8" ht="18">
      <c r="B15" s="1"/>
      <c r="C15" s="1"/>
      <c r="D15" s="133"/>
      <c r="E15" s="1"/>
      <c r="F15" s="1"/>
      <c r="G15" s="1"/>
      <c r="H15" s="1"/>
    </row>
    <row r="16" spans="2:8" ht="18">
      <c r="B16" s="1"/>
      <c r="C16" s="1"/>
      <c r="D16" s="133"/>
      <c r="E16" s="1"/>
      <c r="F16" s="1"/>
      <c r="G16" s="1"/>
      <c r="H16" s="1"/>
    </row>
    <row r="17" spans="2:12" ht="18">
      <c r="B17" s="1"/>
      <c r="C17" s="1"/>
      <c r="D17" s="13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3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3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3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33"/>
      <c r="E21" s="1"/>
      <c r="F21" s="1"/>
      <c r="G21" s="1"/>
      <c r="H21" s="1"/>
      <c r="I21" s="1"/>
      <c r="J21" s="1"/>
      <c r="K21" s="1"/>
      <c r="L21" s="1"/>
    </row>
    <row r="22" spans="2:12" ht="18">
      <c r="B22" s="251" t="s">
        <v>57</v>
      </c>
      <c r="C22" s="251"/>
      <c r="D22" s="251"/>
      <c r="E22" s="251"/>
      <c r="F22" s="1"/>
      <c r="G22" s="1"/>
      <c r="H22" s="1"/>
      <c r="I22" s="1"/>
      <c r="J22" s="1"/>
      <c r="K22" s="1"/>
      <c r="L22" s="1"/>
    </row>
    <row r="23" spans="2:12" ht="18">
      <c r="B23" s="167" t="s">
        <v>78</v>
      </c>
      <c r="C23" s="167"/>
      <c r="D23" s="167"/>
      <c r="E23" s="167"/>
      <c r="F23" s="163"/>
      <c r="G23" s="164"/>
      <c r="H23" s="1"/>
      <c r="I23" s="1"/>
      <c r="J23" s="1"/>
      <c r="K23" s="1"/>
      <c r="L23" s="1"/>
    </row>
    <row r="24" spans="1:12" ht="18">
      <c r="A24" s="1"/>
      <c r="B24" s="1"/>
      <c r="C24" s="166"/>
      <c r="D24" s="166"/>
      <c r="E24" s="166"/>
      <c r="F24" s="166"/>
      <c r="G24" s="165"/>
      <c r="H24" s="1"/>
      <c r="I24" s="1"/>
      <c r="J24" s="1"/>
      <c r="K24" s="1"/>
      <c r="L24" s="1"/>
    </row>
    <row r="25" spans="1:12" ht="18">
      <c r="A25" s="7"/>
      <c r="B25" s="7"/>
      <c r="C25" s="7"/>
      <c r="D25" s="13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3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3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18"/>
      <c r="G4" s="118"/>
      <c r="H4" s="118"/>
    </row>
    <row r="5" spans="1:8" ht="18">
      <c r="A5" s="118"/>
      <c r="B5" s="118"/>
      <c r="C5" s="118"/>
      <c r="D5" s="118"/>
      <c r="E5" s="118"/>
      <c r="F5" s="118"/>
      <c r="G5" s="118"/>
      <c r="H5" s="118"/>
    </row>
    <row r="6" spans="1:8" ht="18">
      <c r="A6" s="118"/>
      <c r="B6" s="118"/>
      <c r="C6" s="118"/>
      <c r="D6" s="118"/>
      <c r="E6" s="118"/>
      <c r="F6" s="118"/>
      <c r="G6" s="118"/>
      <c r="H6" s="118"/>
    </row>
    <row r="7" spans="1:8" ht="18">
      <c r="A7" s="118"/>
      <c r="B7" s="118"/>
      <c r="C7" s="118"/>
      <c r="D7" s="118"/>
      <c r="E7" s="118"/>
      <c r="F7" s="118"/>
      <c r="G7" s="118"/>
      <c r="H7" s="118"/>
    </row>
    <row r="8" spans="1:8" ht="18">
      <c r="A8" s="118"/>
      <c r="B8" s="118"/>
      <c r="C8" s="118"/>
      <c r="D8" s="118"/>
      <c r="E8" s="118"/>
      <c r="F8" s="118"/>
      <c r="G8" s="118"/>
      <c r="H8" s="118"/>
    </row>
    <row r="9" spans="1:8" ht="18">
      <c r="A9" s="118"/>
      <c r="B9" s="118"/>
      <c r="C9" s="118"/>
      <c r="D9" s="118"/>
      <c r="E9" s="118"/>
      <c r="F9" s="118"/>
      <c r="G9" s="118"/>
      <c r="H9" s="118"/>
    </row>
    <row r="10" spans="1:8" ht="18">
      <c r="A10" s="254" t="s">
        <v>52</v>
      </c>
      <c r="B10" s="254"/>
      <c r="C10" s="254"/>
      <c r="D10" s="255"/>
      <c r="E10" s="254"/>
      <c r="F10" s="254"/>
      <c r="G10" s="119"/>
      <c r="H10" s="118"/>
    </row>
    <row r="11" spans="1:8" ht="18">
      <c r="A11" s="256" t="s">
        <v>54</v>
      </c>
      <c r="B11" s="256"/>
      <c r="C11" s="256"/>
      <c r="D11" s="256"/>
      <c r="E11" s="256"/>
      <c r="F11" s="256"/>
      <c r="G11" s="123"/>
      <c r="H11" s="118"/>
    </row>
    <row r="12" spans="1:8" ht="18">
      <c r="A12" s="120"/>
      <c r="B12" s="120"/>
      <c r="C12" s="120"/>
      <c r="D12" s="120"/>
      <c r="E12" s="120"/>
      <c r="F12" s="120"/>
      <c r="G12" s="120"/>
      <c r="H12" s="118"/>
    </row>
    <row r="13" spans="1:8" ht="18">
      <c r="A13" s="257" t="s">
        <v>48</v>
      </c>
      <c r="B13" s="257"/>
      <c r="C13" s="257"/>
      <c r="D13" s="258"/>
      <c r="E13" s="257"/>
      <c r="F13" s="257"/>
      <c r="G13" s="121"/>
      <c r="H13" s="118"/>
    </row>
    <row r="14" spans="1:8" ht="18">
      <c r="A14" s="260" t="s">
        <v>49</v>
      </c>
      <c r="B14" s="260"/>
      <c r="C14" s="260"/>
      <c r="D14" s="261"/>
      <c r="E14" s="260"/>
      <c r="F14" s="260"/>
      <c r="G14" s="124"/>
      <c r="H14" s="118"/>
    </row>
    <row r="15" spans="1:8" ht="18">
      <c r="A15" s="120"/>
      <c r="B15" s="122"/>
      <c r="C15" s="122"/>
      <c r="D15" s="132"/>
      <c r="E15" s="122"/>
      <c r="F15" s="122"/>
      <c r="G15" s="122"/>
      <c r="H15" s="118"/>
    </row>
    <row r="16" spans="1:8" ht="18">
      <c r="A16" s="120"/>
      <c r="B16" s="122"/>
      <c r="C16" s="122"/>
      <c r="D16" s="132"/>
      <c r="E16" s="122"/>
      <c r="F16" s="122"/>
      <c r="G16" s="122"/>
      <c r="H16" s="118"/>
    </row>
    <row r="17" spans="1:12" ht="18">
      <c r="A17" s="120"/>
      <c r="B17" s="122"/>
      <c r="C17" s="122"/>
      <c r="D17" s="132"/>
      <c r="E17" s="122"/>
      <c r="F17" s="122"/>
      <c r="G17" s="122"/>
      <c r="H17" s="122"/>
      <c r="I17" s="122"/>
      <c r="J17" s="118"/>
      <c r="K17" s="118"/>
      <c r="L17" s="118"/>
    </row>
    <row r="18" spans="1:12" ht="18">
      <c r="A18" s="260" t="s">
        <v>68</v>
      </c>
      <c r="B18" s="260"/>
      <c r="C18" s="260"/>
      <c r="D18" s="261"/>
      <c r="E18" s="260"/>
      <c r="F18" s="260"/>
      <c r="G18" s="124"/>
      <c r="H18" s="118"/>
      <c r="I18" s="118"/>
      <c r="J18" s="118"/>
      <c r="K18" s="118"/>
      <c r="L18" s="118"/>
    </row>
    <row r="19" spans="1:12" ht="18">
      <c r="A19" s="257" t="s">
        <v>69</v>
      </c>
      <c r="B19" s="257"/>
      <c r="C19" s="257"/>
      <c r="D19" s="258"/>
      <c r="E19" s="257"/>
      <c r="F19" s="257"/>
      <c r="G19" s="121"/>
      <c r="H19" s="118"/>
      <c r="I19" s="118"/>
      <c r="J19" s="118"/>
      <c r="K19" s="118"/>
      <c r="L19" s="118"/>
    </row>
    <row r="20" spans="1:12" ht="18">
      <c r="A20" s="120"/>
      <c r="B20" s="122"/>
      <c r="C20" s="122"/>
      <c r="D20" s="132"/>
      <c r="E20" s="122"/>
      <c r="F20" s="122"/>
      <c r="G20" s="122"/>
      <c r="H20" s="118"/>
      <c r="I20" s="118"/>
      <c r="J20" s="118"/>
      <c r="K20" s="118"/>
      <c r="L20" s="118"/>
    </row>
    <row r="21" spans="1:12" ht="18">
      <c r="A21" s="120"/>
      <c r="B21" s="122"/>
      <c r="C21" s="122"/>
      <c r="D21" s="132"/>
      <c r="E21" s="122"/>
      <c r="F21" s="122"/>
      <c r="G21" s="122"/>
      <c r="H21" s="118"/>
      <c r="I21" s="118"/>
      <c r="J21" s="118"/>
      <c r="K21" s="118"/>
      <c r="L21" s="118"/>
    </row>
    <row r="22" spans="1:12" ht="18">
      <c r="A22" s="260" t="s">
        <v>50</v>
      </c>
      <c r="B22" s="260"/>
      <c r="C22" s="260"/>
      <c r="D22" s="261"/>
      <c r="E22" s="260"/>
      <c r="F22" s="260"/>
      <c r="G22" s="124"/>
      <c r="H22" s="118"/>
      <c r="I22" s="118"/>
      <c r="J22" s="118"/>
      <c r="K22" s="118"/>
      <c r="L22" s="118"/>
    </row>
    <row r="23" spans="1:12" ht="18">
      <c r="A23" s="120"/>
      <c r="B23" s="168"/>
      <c r="C23" s="168"/>
      <c r="D23" s="168"/>
      <c r="E23" s="168"/>
      <c r="F23" s="168"/>
      <c r="G23" s="120"/>
      <c r="H23" s="118"/>
      <c r="I23" s="118"/>
      <c r="J23" s="118"/>
      <c r="K23" s="118"/>
      <c r="L23" s="118"/>
    </row>
    <row r="24" spans="1:12" ht="18">
      <c r="A24" s="252" t="s">
        <v>0</v>
      </c>
      <c r="B24" s="252"/>
      <c r="C24" s="252"/>
      <c r="D24" s="252"/>
      <c r="E24" s="252"/>
      <c r="F24" s="252"/>
      <c r="G24" s="125"/>
      <c r="H24" s="118"/>
      <c r="I24" s="118"/>
      <c r="J24" s="118"/>
      <c r="K24" s="118"/>
      <c r="L24" s="118"/>
    </row>
    <row r="25" spans="1:12" ht="18">
      <c r="A25" s="118"/>
      <c r="B25" s="118"/>
      <c r="C25" s="118"/>
      <c r="D25" s="133"/>
      <c r="E25" s="118"/>
      <c r="F25" s="118"/>
      <c r="G25" s="118"/>
      <c r="H25" s="118"/>
      <c r="I25" s="118"/>
      <c r="J25" s="118"/>
      <c r="K25" s="118"/>
      <c r="L25" s="118"/>
    </row>
    <row r="26" spans="1:12" ht="18">
      <c r="A26" s="118"/>
      <c r="B26" s="118"/>
      <c r="C26" s="118"/>
      <c r="D26" s="133"/>
      <c r="E26" s="118"/>
      <c r="F26" s="118"/>
      <c r="G26" s="118"/>
      <c r="H26" s="118"/>
      <c r="I26" s="118"/>
      <c r="J26" s="118"/>
      <c r="K26" s="118"/>
      <c r="L26" s="118"/>
    </row>
    <row r="27" spans="1:8" ht="18">
      <c r="A27" s="118"/>
      <c r="B27" s="118"/>
      <c r="C27" s="118"/>
      <c r="D27" s="133"/>
      <c r="E27" s="118"/>
      <c r="F27" s="118"/>
      <c r="G27" s="118"/>
      <c r="H27" s="118"/>
    </row>
    <row r="28" spans="1:8" ht="18">
      <c r="A28" s="118"/>
      <c r="B28" s="118"/>
      <c r="C28" s="118"/>
      <c r="D28" s="118"/>
      <c r="E28" s="118"/>
      <c r="F28" s="118"/>
      <c r="G28" s="118"/>
      <c r="H28" s="118"/>
    </row>
    <row r="29" spans="1:8" ht="18">
      <c r="A29" s="118"/>
      <c r="B29" s="118"/>
      <c r="C29" s="118"/>
      <c r="D29" s="118"/>
      <c r="E29" s="118"/>
      <c r="F29" s="118"/>
      <c r="G29" s="118"/>
      <c r="H29" s="118"/>
    </row>
    <row r="30" spans="1:8" ht="18">
      <c r="A30" s="118"/>
      <c r="B30" s="118"/>
      <c r="C30" s="118"/>
      <c r="D30" s="118"/>
      <c r="E30" s="118"/>
      <c r="F30" s="118"/>
      <c r="G30" s="118"/>
      <c r="H30" s="118"/>
    </row>
    <row r="31" spans="1:8" ht="18">
      <c r="A31" s="118"/>
      <c r="B31" s="118"/>
      <c r="C31" s="118"/>
      <c r="D31" s="118"/>
      <c r="E31" s="118"/>
      <c r="F31" s="118"/>
      <c r="G31" s="118"/>
      <c r="H31" s="118"/>
    </row>
    <row r="36" spans="2:4" ht="18">
      <c r="B36" s="253" t="s">
        <v>53</v>
      </c>
      <c r="C36" s="253"/>
      <c r="D36" s="253"/>
    </row>
    <row r="37" spans="2:4" ht="18">
      <c r="B37" s="253" t="s">
        <v>63</v>
      </c>
      <c r="C37" s="253"/>
      <c r="D37" s="12"/>
    </row>
    <row r="38" spans="2:4" ht="18">
      <c r="B38" s="253" t="s">
        <v>64</v>
      </c>
      <c r="C38" s="253"/>
      <c r="D38" s="12"/>
    </row>
    <row r="39" spans="2:4" ht="18">
      <c r="B39" s="259" t="s">
        <v>51</v>
      </c>
      <c r="C39" s="259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63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37"/>
    </row>
    <row r="2" spans="1:15" ht="15.75" customHeight="1">
      <c r="A2" s="263"/>
      <c r="B2" s="264" t="s">
        <v>77</v>
      </c>
      <c r="C2" s="264"/>
      <c r="D2" s="264"/>
      <c r="E2" s="264"/>
      <c r="F2" s="264"/>
      <c r="G2" s="265" t="s">
        <v>3</v>
      </c>
      <c r="H2" s="265"/>
      <c r="I2" s="265"/>
      <c r="J2" s="265" t="s">
        <v>4</v>
      </c>
      <c r="K2" s="265"/>
      <c r="L2" s="265"/>
      <c r="M2" s="4"/>
      <c r="N2" s="4"/>
      <c r="O2" s="4"/>
    </row>
    <row r="3" spans="1:15" ht="15.75">
      <c r="A3" s="263"/>
      <c r="B3" s="38" t="s">
        <v>5</v>
      </c>
      <c r="C3" s="39" t="s">
        <v>6</v>
      </c>
      <c r="D3" s="39" t="s">
        <v>7</v>
      </c>
      <c r="E3" s="39" t="s">
        <v>8</v>
      </c>
      <c r="F3" s="39" t="s">
        <v>9</v>
      </c>
      <c r="G3" s="265"/>
      <c r="H3" s="265"/>
      <c r="I3" s="265"/>
      <c r="J3" s="266" t="s">
        <v>79</v>
      </c>
      <c r="K3" s="266"/>
      <c r="L3" s="266"/>
      <c r="M3" s="4"/>
      <c r="N3" s="4"/>
      <c r="O3" s="4"/>
    </row>
    <row r="4" spans="1:15" ht="15.75">
      <c r="A4" s="263"/>
      <c r="B4" s="66">
        <v>28</v>
      </c>
      <c r="C4" s="65">
        <v>29</v>
      </c>
      <c r="D4" s="65">
        <v>30</v>
      </c>
      <c r="E4" s="65">
        <v>1</v>
      </c>
      <c r="F4" s="221">
        <v>2</v>
      </c>
      <c r="G4" s="116" t="s">
        <v>58</v>
      </c>
      <c r="H4" s="114" t="s">
        <v>59</v>
      </c>
      <c r="I4" s="23" t="s">
        <v>10</v>
      </c>
      <c r="J4" s="25">
        <v>2014</v>
      </c>
      <c r="K4" s="25">
        <v>2015</v>
      </c>
      <c r="L4" s="23" t="s">
        <v>10</v>
      </c>
      <c r="M4" s="4"/>
      <c r="N4" s="4"/>
      <c r="O4" s="4"/>
    </row>
    <row r="5" spans="1:15" ht="15" customHeight="1">
      <c r="A5" s="55" t="s">
        <v>11</v>
      </c>
      <c r="B5" s="88"/>
      <c r="C5" s="95"/>
      <c r="D5" s="95"/>
      <c r="E5" s="95"/>
      <c r="F5" s="96"/>
      <c r="G5" s="99"/>
      <c r="H5" s="174"/>
      <c r="I5" s="194"/>
      <c r="J5" s="194"/>
      <c r="K5" s="41"/>
      <c r="L5" s="40"/>
      <c r="M5" s="4"/>
      <c r="N5" s="4"/>
      <c r="O5" s="4"/>
    </row>
    <row r="6" spans="1:15" ht="15">
      <c r="A6" s="46" t="s">
        <v>12</v>
      </c>
      <c r="B6" s="92">
        <v>223</v>
      </c>
      <c r="C6" s="92">
        <v>223</v>
      </c>
      <c r="D6" s="82">
        <v>223</v>
      </c>
      <c r="E6" s="82">
        <v>223</v>
      </c>
      <c r="F6" s="82">
        <v>223</v>
      </c>
      <c r="G6" s="100">
        <v>223</v>
      </c>
      <c r="H6" s="155">
        <f>AVERAGE(B6:F6)</f>
        <v>223</v>
      </c>
      <c r="I6" s="176">
        <f>(H6/G6-1)*100</f>
        <v>0</v>
      </c>
      <c r="J6" s="197">
        <v>283.41</v>
      </c>
      <c r="K6" s="42">
        <v>222.86</v>
      </c>
      <c r="L6" s="60">
        <f>(K6/J6-1)*100</f>
        <v>-21.36480716982464</v>
      </c>
      <c r="M6" s="4"/>
      <c r="N6" s="4"/>
      <c r="O6" s="4"/>
    </row>
    <row r="7" spans="1:15" ht="15">
      <c r="A7" s="56" t="s">
        <v>56</v>
      </c>
      <c r="B7" s="91">
        <v>187</v>
      </c>
      <c r="C7" s="79">
        <v>185</v>
      </c>
      <c r="D7" s="79">
        <v>185</v>
      </c>
      <c r="E7" s="79">
        <v>185</v>
      </c>
      <c r="F7" s="79">
        <v>183</v>
      </c>
      <c r="G7" s="101">
        <v>187</v>
      </c>
      <c r="H7" s="170">
        <f>AVERAGE(B7:F7)</f>
        <v>185</v>
      </c>
      <c r="I7" s="195">
        <f>(H7/G7-1)*100</f>
        <v>-1.0695187165775444</v>
      </c>
      <c r="J7" s="198">
        <v>271.5</v>
      </c>
      <c r="K7" s="43">
        <v>187.45</v>
      </c>
      <c r="L7" s="61">
        <f>(K7/J7-1)*100</f>
        <v>-30.957642725598532</v>
      </c>
      <c r="M7" s="4"/>
      <c r="N7" s="4"/>
      <c r="O7" s="4"/>
    </row>
    <row r="8" spans="1:15" ht="15.75">
      <c r="A8" s="57" t="s">
        <v>13</v>
      </c>
      <c r="B8" s="92"/>
      <c r="C8" s="89"/>
      <c r="D8" s="77"/>
      <c r="E8" s="82"/>
      <c r="F8" s="92"/>
      <c r="G8" s="77"/>
      <c r="H8" s="89"/>
      <c r="I8" s="89"/>
      <c r="J8" s="199"/>
      <c r="K8" s="44"/>
      <c r="L8" s="32"/>
      <c r="M8" s="4"/>
      <c r="N8" s="4"/>
      <c r="O8" s="4"/>
    </row>
    <row r="9" spans="1:15" ht="15">
      <c r="A9" s="56" t="s">
        <v>14</v>
      </c>
      <c r="B9" s="90" t="s">
        <v>70</v>
      </c>
      <c r="C9" s="90" t="s">
        <v>70</v>
      </c>
      <c r="D9" s="90" t="s">
        <v>70</v>
      </c>
      <c r="E9" s="90" t="s">
        <v>70</v>
      </c>
      <c r="F9" s="90"/>
      <c r="G9" s="78" t="s">
        <v>70</v>
      </c>
      <c r="H9" s="90" t="s">
        <v>70</v>
      </c>
      <c r="I9" s="90" t="s">
        <v>70</v>
      </c>
      <c r="J9" s="200" t="s">
        <v>71</v>
      </c>
      <c r="K9" s="45" t="s">
        <v>71</v>
      </c>
      <c r="L9" s="70" t="s">
        <v>71</v>
      </c>
      <c r="M9" s="4"/>
      <c r="N9" s="4"/>
      <c r="O9" s="4"/>
    </row>
    <row r="10" spans="1:15" ht="15">
      <c r="A10" s="73" t="s">
        <v>15</v>
      </c>
      <c r="B10" s="247">
        <v>213.3</v>
      </c>
      <c r="C10" s="126">
        <v>212.66</v>
      </c>
      <c r="D10" s="126">
        <v>215.96</v>
      </c>
      <c r="E10" s="233">
        <v>217.98</v>
      </c>
      <c r="F10" s="92">
        <v>216.15</v>
      </c>
      <c r="G10" s="223">
        <v>211.62600000000003</v>
      </c>
      <c r="H10" s="155">
        <f>AVERAGE(B10:F10)</f>
        <v>215.21000000000004</v>
      </c>
      <c r="I10" s="176">
        <f>(H10/G10-1)*100</f>
        <v>1.693553722132446</v>
      </c>
      <c r="J10" s="201">
        <v>241.26</v>
      </c>
      <c r="K10" s="42">
        <v>207.83</v>
      </c>
      <c r="L10" s="60">
        <f aca="true" t="shared" si="0" ref="L10:L16">(K10/J10-1)*100</f>
        <v>-13.85642045925557</v>
      </c>
      <c r="M10" s="4"/>
      <c r="N10" s="4"/>
      <c r="O10" s="4"/>
    </row>
    <row r="11" spans="1:15" ht="15">
      <c r="A11" s="47" t="s">
        <v>16</v>
      </c>
      <c r="B11" s="91">
        <v>225.06</v>
      </c>
      <c r="C11" s="79">
        <v>224.05</v>
      </c>
      <c r="D11" s="79">
        <v>226.62</v>
      </c>
      <c r="E11" s="231">
        <v>226.89</v>
      </c>
      <c r="F11" s="91">
        <v>222.48</v>
      </c>
      <c r="G11" s="79">
        <v>224.176</v>
      </c>
      <c r="H11" s="170">
        <f>AVERAGE(B11:F11)</f>
        <v>225.01999999999998</v>
      </c>
      <c r="I11" s="195">
        <f>(H11/G11-1)*100</f>
        <v>0.37648990079224287</v>
      </c>
      <c r="J11" s="202">
        <v>282.94</v>
      </c>
      <c r="K11" s="48">
        <v>218.1</v>
      </c>
      <c r="L11" s="61">
        <f t="shared" si="0"/>
        <v>-22.916519403407086</v>
      </c>
      <c r="M11" s="4"/>
      <c r="N11" s="4"/>
      <c r="O11" s="4"/>
    </row>
    <row r="12" spans="1:15" ht="15">
      <c r="A12" s="67" t="s">
        <v>66</v>
      </c>
      <c r="B12" s="241" t="s">
        <v>71</v>
      </c>
      <c r="C12" s="242" t="s">
        <v>71</v>
      </c>
      <c r="D12" s="242" t="s">
        <v>71</v>
      </c>
      <c r="E12" s="243" t="s">
        <v>71</v>
      </c>
      <c r="F12" s="238" t="s">
        <v>71</v>
      </c>
      <c r="G12" s="244" t="s">
        <v>70</v>
      </c>
      <c r="H12" s="241" t="s">
        <v>70</v>
      </c>
      <c r="I12" s="241" t="s">
        <v>70</v>
      </c>
      <c r="J12" s="203" t="s">
        <v>71</v>
      </c>
      <c r="K12" s="209" t="s">
        <v>71</v>
      </c>
      <c r="L12" s="210" t="s">
        <v>71</v>
      </c>
      <c r="M12" s="4"/>
      <c r="N12" s="4"/>
      <c r="O12" s="4"/>
    </row>
    <row r="13" spans="1:15" ht="15">
      <c r="A13" s="75" t="s">
        <v>67</v>
      </c>
      <c r="B13" s="245">
        <v>230.57</v>
      </c>
      <c r="C13" s="127">
        <v>229.56</v>
      </c>
      <c r="D13" s="127">
        <v>232.13</v>
      </c>
      <c r="E13" s="234">
        <v>232.41</v>
      </c>
      <c r="F13" s="81">
        <v>228</v>
      </c>
      <c r="G13" s="104">
        <v>229.68599999999998</v>
      </c>
      <c r="H13" s="245">
        <f>AVERAGE(B13:F13)</f>
        <v>230.53400000000002</v>
      </c>
      <c r="I13" s="245">
        <f>(H13/G13-1)*100</f>
        <v>0.36919969001159014</v>
      </c>
      <c r="J13" s="204">
        <v>286.6157142857143</v>
      </c>
      <c r="K13" s="64">
        <v>223.61380952380946</v>
      </c>
      <c r="L13" s="69">
        <f t="shared" si="0"/>
        <v>-21.981315615898534</v>
      </c>
      <c r="M13" s="4"/>
      <c r="N13" s="4"/>
      <c r="O13" s="4"/>
    </row>
    <row r="14" spans="1:15" ht="15">
      <c r="A14" s="49" t="s">
        <v>17</v>
      </c>
      <c r="B14" s="246">
        <v>223.22</v>
      </c>
      <c r="C14" s="80">
        <v>222.21</v>
      </c>
      <c r="D14" s="80">
        <v>224.78</v>
      </c>
      <c r="E14" s="235">
        <v>225.06</v>
      </c>
      <c r="F14" s="80">
        <v>220.65</v>
      </c>
      <c r="G14" s="105">
        <v>222.336</v>
      </c>
      <c r="H14" s="246">
        <f>AVERAGE(B14:F14)</f>
        <v>223.18400000000003</v>
      </c>
      <c r="I14" s="246">
        <f>(H14/G14-1)*100</f>
        <v>0.38140472078296295</v>
      </c>
      <c r="J14" s="205">
        <v>281.10428571428577</v>
      </c>
      <c r="K14" s="63">
        <v>216.26428571428573</v>
      </c>
      <c r="L14" s="68">
        <f t="shared" si="0"/>
        <v>-23.066172696457343</v>
      </c>
      <c r="M14" s="4"/>
      <c r="N14" s="4"/>
      <c r="O14" s="4"/>
    </row>
    <row r="15" spans="1:15" ht="15">
      <c r="A15" s="50" t="s">
        <v>47</v>
      </c>
      <c r="B15" s="245">
        <v>221.38</v>
      </c>
      <c r="C15" s="81">
        <v>220.37</v>
      </c>
      <c r="D15" s="81">
        <v>222.94</v>
      </c>
      <c r="E15" s="234">
        <v>223.22</v>
      </c>
      <c r="F15" s="81">
        <v>218.81</v>
      </c>
      <c r="G15" s="106">
        <v>220.5</v>
      </c>
      <c r="H15" s="245">
        <f>AVERAGE(B15:F15)</f>
        <v>221.344</v>
      </c>
      <c r="I15" s="81">
        <f>(H15/G15-1)*100</f>
        <v>0.3827664399092878</v>
      </c>
      <c r="J15" s="64">
        <v>279.26714285714286</v>
      </c>
      <c r="K15" s="64">
        <v>214.42714285714288</v>
      </c>
      <c r="L15" s="69">
        <f t="shared" si="0"/>
        <v>-23.217912188534264</v>
      </c>
      <c r="M15" s="4"/>
      <c r="N15" s="4"/>
      <c r="O15" s="4"/>
    </row>
    <row r="16" spans="1:15" ht="15">
      <c r="A16" s="51" t="s">
        <v>72</v>
      </c>
      <c r="B16" s="92">
        <v>216.0547</v>
      </c>
      <c r="C16" s="82">
        <v>218.6268</v>
      </c>
      <c r="D16" s="82">
        <v>221.1989</v>
      </c>
      <c r="E16" s="223">
        <v>222.6686</v>
      </c>
      <c r="F16" s="82">
        <v>221.1989</v>
      </c>
      <c r="G16" s="100">
        <v>213.77659999999997</v>
      </c>
      <c r="H16" s="155">
        <f>AVERAGE(B16:F16)</f>
        <v>219.94958000000003</v>
      </c>
      <c r="I16" s="229">
        <f>(H16/G16-1)*100</f>
        <v>2.8875845157982916</v>
      </c>
      <c r="J16" s="42">
        <v>240.82</v>
      </c>
      <c r="K16" s="42">
        <v>212.34551904761906</v>
      </c>
      <c r="L16" s="60">
        <f t="shared" si="0"/>
        <v>-11.823968504435234</v>
      </c>
      <c r="M16" s="4"/>
      <c r="N16" s="4"/>
      <c r="O16" s="4"/>
    </row>
    <row r="17" spans="1:15" ht="15.75">
      <c r="A17" s="52" t="s">
        <v>18</v>
      </c>
      <c r="B17" s="226"/>
      <c r="C17" s="78"/>
      <c r="D17" s="78"/>
      <c r="E17" s="231"/>
      <c r="F17" s="79"/>
      <c r="G17" s="79"/>
      <c r="H17" s="224"/>
      <c r="I17" s="230"/>
      <c r="J17" s="48"/>
      <c r="K17" s="43"/>
      <c r="L17" s="59"/>
      <c r="M17" s="4"/>
      <c r="N17" s="4"/>
      <c r="O17" s="4"/>
    </row>
    <row r="18" spans="1:15" ht="15">
      <c r="A18" s="53" t="s">
        <v>65</v>
      </c>
      <c r="B18" s="92">
        <v>258.77587758775877</v>
      </c>
      <c r="C18" s="82">
        <v>258.0789946140036</v>
      </c>
      <c r="D18" s="82">
        <v>256.7728490622209</v>
      </c>
      <c r="E18" s="223">
        <v>258.0789946140036</v>
      </c>
      <c r="F18" s="82">
        <v>259.98492840994726</v>
      </c>
      <c r="G18" s="82">
        <v>250.765003601978</v>
      </c>
      <c r="H18" s="155">
        <f>AVERAGE(B18:F18)</f>
        <v>258.3383288575868</v>
      </c>
      <c r="I18" s="229">
        <f>(H18/G18-1)*100</f>
        <v>3.0200885876521477</v>
      </c>
      <c r="J18" s="237">
        <v>260.49</v>
      </c>
      <c r="K18" s="42">
        <v>254.21</v>
      </c>
      <c r="L18" s="32">
        <f>(K18/J18-1)*100</f>
        <v>-2.4108411071442237</v>
      </c>
      <c r="M18" s="4"/>
      <c r="N18" s="4"/>
      <c r="O18" s="4"/>
    </row>
    <row r="19" spans="1:15" ht="15.75">
      <c r="A19" s="139" t="s">
        <v>11</v>
      </c>
      <c r="B19" s="226"/>
      <c r="C19" s="78"/>
      <c r="D19" s="79"/>
      <c r="E19" s="231"/>
      <c r="F19" s="79"/>
      <c r="G19" s="78"/>
      <c r="H19" s="224"/>
      <c r="I19" s="224"/>
      <c r="J19" s="206"/>
      <c r="K19" s="45"/>
      <c r="L19" s="59"/>
      <c r="M19" s="4"/>
      <c r="N19" s="4"/>
      <c r="O19" s="4"/>
    </row>
    <row r="20" spans="1:15" ht="15">
      <c r="A20" s="51" t="s">
        <v>19</v>
      </c>
      <c r="B20" s="92">
        <v>162</v>
      </c>
      <c r="C20" s="82">
        <v>164</v>
      </c>
      <c r="D20" s="82">
        <v>163</v>
      </c>
      <c r="E20" s="223">
        <v>162</v>
      </c>
      <c r="F20" s="82">
        <v>162</v>
      </c>
      <c r="G20" s="82">
        <v>162.2</v>
      </c>
      <c r="H20" s="155">
        <f>AVERAGE(B20:F20)</f>
        <v>162.6</v>
      </c>
      <c r="I20" s="176">
        <f>(H20/G20-1)*100</f>
        <v>0.2466091245376223</v>
      </c>
      <c r="J20" s="207">
        <v>167.18</v>
      </c>
      <c r="K20" s="147">
        <v>160.86</v>
      </c>
      <c r="L20" s="32">
        <f>(K20/J20-1)*100</f>
        <v>-3.780356501973914</v>
      </c>
      <c r="M20" s="4"/>
      <c r="N20" s="4"/>
      <c r="O20" s="4"/>
    </row>
    <row r="21" spans="1:15" ht="15.75">
      <c r="A21" s="52" t="s">
        <v>13</v>
      </c>
      <c r="B21" s="79"/>
      <c r="C21" s="79"/>
      <c r="D21" s="79"/>
      <c r="E21" s="231"/>
      <c r="F21" s="79"/>
      <c r="G21" s="79"/>
      <c r="H21" s="78"/>
      <c r="I21" s="78"/>
      <c r="J21" s="208"/>
      <c r="K21" s="48"/>
      <c r="L21" s="59"/>
      <c r="M21" s="4"/>
      <c r="N21" s="4"/>
      <c r="O21" s="4"/>
    </row>
    <row r="22" spans="1:15" ht="15">
      <c r="A22" s="146" t="s">
        <v>20</v>
      </c>
      <c r="B22" s="248">
        <v>177.27</v>
      </c>
      <c r="C22" s="138">
        <v>178.16</v>
      </c>
      <c r="D22" s="138">
        <v>180.42</v>
      </c>
      <c r="E22" s="233">
        <v>180.42</v>
      </c>
      <c r="F22" s="82">
        <v>180.62</v>
      </c>
      <c r="G22" s="138">
        <v>176.088</v>
      </c>
      <c r="H22" s="155">
        <f>AVERAGE(B22:F22)</f>
        <v>179.378</v>
      </c>
      <c r="I22" s="176">
        <f>(H22/G22-1)*100</f>
        <v>1.8683839898232746</v>
      </c>
      <c r="J22" s="207">
        <v>183.25</v>
      </c>
      <c r="K22" s="147">
        <v>175.98</v>
      </c>
      <c r="L22" s="145">
        <f>(K22/J22-1)*100</f>
        <v>-3.9672578444747697</v>
      </c>
      <c r="M22" s="4"/>
      <c r="N22" s="4"/>
      <c r="O22" s="4"/>
    </row>
    <row r="23" spans="1:15" ht="15">
      <c r="A23" s="150" t="s">
        <v>21</v>
      </c>
      <c r="B23" s="249">
        <v>176.27</v>
      </c>
      <c r="C23" s="171">
        <v>177.16</v>
      </c>
      <c r="D23" s="151">
        <v>179.42</v>
      </c>
      <c r="E23" s="236">
        <v>179.42</v>
      </c>
      <c r="F23" s="79">
        <v>179.62</v>
      </c>
      <c r="G23" s="152">
        <v>175.088</v>
      </c>
      <c r="H23" s="170">
        <f>AVERAGE(B23:F23)</f>
        <v>178.378</v>
      </c>
      <c r="I23" s="195">
        <f>(H23/G23-1)*100</f>
        <v>1.8790551037192627</v>
      </c>
      <c r="J23" s="202">
        <v>182.25</v>
      </c>
      <c r="K23" s="153">
        <v>174.98</v>
      </c>
      <c r="L23" s="154">
        <f>(K23/J23-1)*100</f>
        <v>-3.989026063100143</v>
      </c>
      <c r="M23" s="4"/>
      <c r="N23" s="4"/>
      <c r="O23" s="4"/>
    </row>
    <row r="24" spans="1:15" ht="15">
      <c r="A24" s="140" t="s">
        <v>73</v>
      </c>
      <c r="B24" s="248">
        <v>294.0968976525159</v>
      </c>
      <c r="C24" s="141">
        <v>293.7662039894883</v>
      </c>
      <c r="D24" s="141">
        <v>291.0104234642586</v>
      </c>
      <c r="E24" s="233">
        <v>293.2150478844424</v>
      </c>
      <c r="F24" s="82">
        <v>292.1127356743505</v>
      </c>
      <c r="G24" s="142">
        <v>285.4768161695973</v>
      </c>
      <c r="H24" s="155">
        <f>AVERAGE(B24:F24)</f>
        <v>292.8402617330111</v>
      </c>
      <c r="I24" s="176">
        <f>(H24/G24-1)*100</f>
        <v>2.5793497567379697</v>
      </c>
      <c r="J24" s="207">
        <v>277.02</v>
      </c>
      <c r="K24" s="143">
        <v>278.7</v>
      </c>
      <c r="L24" s="145">
        <f>(K24/J24-1)*100</f>
        <v>0.6064544076239908</v>
      </c>
      <c r="M24" s="4"/>
      <c r="N24" s="4"/>
      <c r="O24" s="4"/>
    </row>
    <row r="25" spans="1:15" ht="15.75">
      <c r="A25" s="157" t="s">
        <v>22</v>
      </c>
      <c r="B25" s="158"/>
      <c r="C25" s="159"/>
      <c r="D25" s="159"/>
      <c r="E25" s="171"/>
      <c r="F25" s="79"/>
      <c r="G25" s="160"/>
      <c r="H25" s="170"/>
      <c r="I25" s="195"/>
      <c r="J25" s="202"/>
      <c r="K25" s="48"/>
      <c r="L25" s="148"/>
      <c r="M25" s="4"/>
      <c r="N25" s="4"/>
      <c r="O25" s="4"/>
    </row>
    <row r="26" spans="1:15" ht="15">
      <c r="A26" s="140" t="s">
        <v>23</v>
      </c>
      <c r="B26" s="141">
        <v>352</v>
      </c>
      <c r="C26" s="229">
        <v>352</v>
      </c>
      <c r="D26" s="229">
        <v>352</v>
      </c>
      <c r="E26" s="229">
        <v>350</v>
      </c>
      <c r="F26" s="229">
        <v>350</v>
      </c>
      <c r="G26" s="142">
        <v>353.2</v>
      </c>
      <c r="H26" s="155">
        <f>AVERAGE(B26:F26)</f>
        <v>351.2</v>
      </c>
      <c r="I26" s="176">
        <f>(H26/G26-1)*100</f>
        <v>-0.5662514156285381</v>
      </c>
      <c r="J26" s="207">
        <v>433.82</v>
      </c>
      <c r="K26" s="143">
        <v>359.45</v>
      </c>
      <c r="L26" s="144">
        <f>(K26/J26-1)*100</f>
        <v>-17.14305472315707</v>
      </c>
      <c r="M26" s="4"/>
      <c r="N26" s="4"/>
      <c r="O26" s="4"/>
    </row>
    <row r="27" spans="1:12" ht="15">
      <c r="A27" s="149" t="s">
        <v>24</v>
      </c>
      <c r="B27" s="171">
        <v>346</v>
      </c>
      <c r="C27" s="171">
        <v>346</v>
      </c>
      <c r="D27" s="171">
        <v>346</v>
      </c>
      <c r="E27" s="171">
        <v>344</v>
      </c>
      <c r="F27" s="171">
        <v>344</v>
      </c>
      <c r="G27" s="160">
        <v>347.2</v>
      </c>
      <c r="H27" s="170">
        <f>AVERAGE(B27:F27)</f>
        <v>345.2</v>
      </c>
      <c r="I27" s="195">
        <f>(H27/G27-1)*100</f>
        <v>-0.5760368663594417</v>
      </c>
      <c r="J27" s="202">
        <v>427.45</v>
      </c>
      <c r="K27" s="48">
        <v>353.45</v>
      </c>
      <c r="L27" s="148">
        <f>(K27/J27-1)*100</f>
        <v>-17.311966311849336</v>
      </c>
    </row>
    <row r="28" spans="1:12" ht="15">
      <c r="A28" s="140" t="s">
        <v>25</v>
      </c>
      <c r="B28" s="141">
        <v>347</v>
      </c>
      <c r="C28" s="229">
        <v>347</v>
      </c>
      <c r="D28" s="229">
        <v>347</v>
      </c>
      <c r="E28" s="229">
        <v>345</v>
      </c>
      <c r="F28" s="229">
        <v>345</v>
      </c>
      <c r="G28" s="142">
        <v>348.2</v>
      </c>
      <c r="H28" s="155">
        <f>AVERAGE(B28:F28)</f>
        <v>346.2</v>
      </c>
      <c r="I28" s="176">
        <f>(H28/G28-1)*100</f>
        <v>-0.5743825387708235</v>
      </c>
      <c r="J28" s="155">
        <v>422.45</v>
      </c>
      <c r="K28" s="143">
        <v>354</v>
      </c>
      <c r="L28" s="144">
        <f>(K28/J28-1)*100</f>
        <v>-16.20310095869334</v>
      </c>
    </row>
    <row r="29" spans="1:12" ht="15.75">
      <c r="A29" s="157" t="s">
        <v>74</v>
      </c>
      <c r="B29" s="171"/>
      <c r="C29" s="171"/>
      <c r="D29" s="171"/>
      <c r="E29" s="171"/>
      <c r="F29" s="171"/>
      <c r="G29" s="160"/>
      <c r="H29" s="170"/>
      <c r="I29" s="195"/>
      <c r="J29" s="202"/>
      <c r="K29" s="48"/>
      <c r="L29" s="148"/>
    </row>
    <row r="30" spans="1:12" ht="15">
      <c r="A30" s="175" t="s">
        <v>75</v>
      </c>
      <c r="B30" s="156">
        <v>335</v>
      </c>
      <c r="C30" s="156">
        <v>335</v>
      </c>
      <c r="D30" s="156">
        <v>335</v>
      </c>
      <c r="E30" s="156">
        <v>335</v>
      </c>
      <c r="F30" s="156">
        <v>335</v>
      </c>
      <c r="G30" s="156">
        <v>332</v>
      </c>
      <c r="H30" s="176">
        <f>AVERAGE(B30:F30)</f>
        <v>335</v>
      </c>
      <c r="I30" s="176">
        <f>(H30/G30-1)*100</f>
        <v>0.9036144578313143</v>
      </c>
      <c r="J30" s="207">
        <v>457</v>
      </c>
      <c r="K30" s="177">
        <v>331.06</v>
      </c>
      <c r="L30" s="144">
        <f>(K30/J30-1)*100</f>
        <v>-27.557986870897157</v>
      </c>
    </row>
    <row r="31" spans="1:12" ht="15">
      <c r="A31" s="178" t="s">
        <v>76</v>
      </c>
      <c r="B31" s="179">
        <v>331.5</v>
      </c>
      <c r="C31" s="179">
        <v>331.5</v>
      </c>
      <c r="D31" s="179">
        <v>331.5</v>
      </c>
      <c r="E31" s="179">
        <v>331.5</v>
      </c>
      <c r="F31" s="179">
        <v>331.5</v>
      </c>
      <c r="G31" s="179">
        <v>327.3</v>
      </c>
      <c r="H31" s="179">
        <f>AVERAGE(B31:F31)</f>
        <v>331.5</v>
      </c>
      <c r="I31" s="196">
        <f>(H31/G31-1)*100</f>
        <v>1.2832263978001857</v>
      </c>
      <c r="J31" s="227" t="s">
        <v>71</v>
      </c>
      <c r="K31" s="180">
        <v>326.47</v>
      </c>
      <c r="L31" s="211" t="s">
        <v>71</v>
      </c>
    </row>
    <row r="32" spans="1:9" ht="15.75" customHeight="1">
      <c r="A32" s="268" t="s">
        <v>26</v>
      </c>
      <c r="B32" s="268"/>
      <c r="C32" s="268"/>
      <c r="D32" s="268"/>
      <c r="E32" s="54"/>
      <c r="F32" s="54"/>
      <c r="G32" s="269" t="s">
        <v>0</v>
      </c>
      <c r="H32" s="269"/>
      <c r="I32" s="269"/>
    </row>
    <row r="33" spans="1:12" ht="15">
      <c r="A33" s="267" t="s">
        <v>60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</row>
    <row r="34" spans="1:12" ht="15">
      <c r="A34" s="262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</row>
    <row r="35" spans="1:12" ht="15">
      <c r="A35" s="262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ignoredErrors>
    <ignoredError sqref="H26:H28 H30:H31 H8:H9 H7:I7 I17 I8:I9 I20 I19 H6:I6 H20 H19 H17 H21 H25 H10:H16 H22:H24 H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3" width="7.453125" style="0" customWidth="1"/>
    <col min="4" max="4" width="7.5429687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64" t="s">
        <v>77</v>
      </c>
      <c r="C2" s="264"/>
      <c r="D2" s="264"/>
      <c r="E2" s="264"/>
      <c r="F2" s="264"/>
      <c r="G2" s="270" t="s">
        <v>3</v>
      </c>
      <c r="H2" s="270"/>
      <c r="I2" s="270"/>
      <c r="J2" s="20"/>
      <c r="K2" s="21"/>
      <c r="L2" s="22"/>
    </row>
    <row r="3" spans="1:12" ht="15" customHeight="1">
      <c r="A3" s="19"/>
      <c r="B3" s="264"/>
      <c r="C3" s="264"/>
      <c r="D3" s="264"/>
      <c r="E3" s="264"/>
      <c r="F3" s="264"/>
      <c r="G3" s="270"/>
      <c r="H3" s="270"/>
      <c r="I3" s="270"/>
      <c r="J3" s="266" t="s">
        <v>4</v>
      </c>
      <c r="K3" s="266"/>
      <c r="L3" s="266"/>
    </row>
    <row r="4" spans="1:12" ht="15" customHeight="1">
      <c r="A4" s="273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222" t="s">
        <v>9</v>
      </c>
      <c r="G4" s="271"/>
      <c r="H4" s="272"/>
      <c r="I4" s="270"/>
      <c r="J4" s="274" t="s">
        <v>79</v>
      </c>
      <c r="K4" s="275"/>
      <c r="L4" s="276"/>
    </row>
    <row r="5" spans="1:12" ht="15" customHeight="1">
      <c r="A5" s="273"/>
      <c r="B5" s="93">
        <v>28</v>
      </c>
      <c r="C5" s="97">
        <v>29</v>
      </c>
      <c r="D5" s="97">
        <v>30</v>
      </c>
      <c r="E5" s="97">
        <v>1</v>
      </c>
      <c r="F5" s="97">
        <v>2</v>
      </c>
      <c r="G5" s="107" t="s">
        <v>58</v>
      </c>
      <c r="H5" s="115" t="s">
        <v>59</v>
      </c>
      <c r="I5" s="58" t="s">
        <v>10</v>
      </c>
      <c r="J5" s="25">
        <v>2014</v>
      </c>
      <c r="K5" s="25">
        <v>2015</v>
      </c>
      <c r="L5" s="58" t="s">
        <v>61</v>
      </c>
    </row>
    <row r="6" spans="1:12" ht="15" customHeight="1">
      <c r="A6" s="26"/>
      <c r="B6" s="117"/>
      <c r="C6" s="87"/>
      <c r="D6" s="87"/>
      <c r="E6" s="162"/>
      <c r="F6" s="98"/>
      <c r="G6" s="108"/>
      <c r="H6" s="172"/>
      <c r="I6" s="27"/>
      <c r="J6" s="173"/>
      <c r="K6" s="213"/>
      <c r="L6" s="28"/>
    </row>
    <row r="7" spans="1:12" ht="15" customHeight="1">
      <c r="A7" s="29" t="s">
        <v>28</v>
      </c>
      <c r="B7" s="89" t="s">
        <v>71</v>
      </c>
      <c r="C7" s="77" t="s">
        <v>71</v>
      </c>
      <c r="D7" s="77" t="s">
        <v>71</v>
      </c>
      <c r="E7" s="77" t="s">
        <v>71</v>
      </c>
      <c r="F7" s="77" t="s">
        <v>71</v>
      </c>
      <c r="G7" s="102" t="s">
        <v>71</v>
      </c>
      <c r="H7" s="89" t="s">
        <v>71</v>
      </c>
      <c r="I7" s="181" t="s">
        <v>71</v>
      </c>
      <c r="J7" s="30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91">
        <v>157.9395</v>
      </c>
      <c r="C8" s="79">
        <v>156.0449</v>
      </c>
      <c r="D8" s="231">
        <v>156.2171</v>
      </c>
      <c r="E8" s="79">
        <v>152.2557</v>
      </c>
      <c r="F8" s="79">
        <v>146.2275</v>
      </c>
      <c r="G8" s="109">
        <v>157.87060000000002</v>
      </c>
      <c r="H8" s="158">
        <f aca="true" t="shared" si="0" ref="H8:H22">AVERAGE(B8:F8)</f>
        <v>153.73694</v>
      </c>
      <c r="I8" s="182">
        <f aca="true" t="shared" si="1" ref="I8:I22">(H8/G8-1)*100</f>
        <v>-2.6183849304430407</v>
      </c>
      <c r="J8" s="185">
        <v>243.11</v>
      </c>
      <c r="K8" s="214">
        <v>158.5</v>
      </c>
      <c r="L8" s="59">
        <f aca="true" t="shared" si="2" ref="L8:L22">(K8/J8-1)*100</f>
        <v>-34.80317551725557</v>
      </c>
    </row>
    <row r="9" spans="1:12" ht="15" customHeight="1">
      <c r="A9" s="29" t="s">
        <v>30</v>
      </c>
      <c r="B9" s="92">
        <v>352</v>
      </c>
      <c r="C9" s="92">
        <v>355</v>
      </c>
      <c r="D9" s="232">
        <v>357</v>
      </c>
      <c r="E9" s="82">
        <v>347</v>
      </c>
      <c r="F9" s="82">
        <v>349</v>
      </c>
      <c r="G9" s="103">
        <v>350</v>
      </c>
      <c r="H9" s="155">
        <f t="shared" si="0"/>
        <v>352</v>
      </c>
      <c r="I9" s="183">
        <f t="shared" si="1"/>
        <v>0.5714285714285783</v>
      </c>
      <c r="J9" s="186">
        <v>442.36</v>
      </c>
      <c r="K9" s="215">
        <v>351.55</v>
      </c>
      <c r="L9" s="32">
        <f t="shared" si="2"/>
        <v>-20.528528800072344</v>
      </c>
    </row>
    <row r="10" spans="1:12" ht="15" customHeight="1">
      <c r="A10" s="74" t="s">
        <v>31</v>
      </c>
      <c r="B10" s="91">
        <v>322.153</v>
      </c>
      <c r="C10" s="130">
        <v>324.9088</v>
      </c>
      <c r="D10" s="130">
        <v>327.7565</v>
      </c>
      <c r="E10" s="130">
        <v>322.3367</v>
      </c>
      <c r="F10" s="228">
        <v>321.2344</v>
      </c>
      <c r="G10" s="109">
        <v>320.1872</v>
      </c>
      <c r="H10" s="158">
        <f t="shared" si="0"/>
        <v>323.67788</v>
      </c>
      <c r="I10" s="182">
        <f t="shared" si="1"/>
        <v>1.0901997331560942</v>
      </c>
      <c r="J10" s="187">
        <v>368.85</v>
      </c>
      <c r="K10" s="214">
        <v>323.58</v>
      </c>
      <c r="L10" s="59">
        <f t="shared" si="2"/>
        <v>-12.273281821878824</v>
      </c>
    </row>
    <row r="11" spans="1:12" ht="15" customHeight="1">
      <c r="A11" s="29" t="s">
        <v>55</v>
      </c>
      <c r="B11" s="92">
        <v>355.3855385538554</v>
      </c>
      <c r="C11" s="82">
        <v>356.7474566128067</v>
      </c>
      <c r="D11" s="82">
        <v>354.2721047930932</v>
      </c>
      <c r="E11" s="82">
        <v>352.25912627169356</v>
      </c>
      <c r="F11" s="223">
        <v>355.6141672946496</v>
      </c>
      <c r="G11" s="103">
        <v>353.4721512809148</v>
      </c>
      <c r="H11" s="155">
        <f t="shared" si="0"/>
        <v>354.8556787052197</v>
      </c>
      <c r="I11" s="183">
        <f t="shared" si="1"/>
        <v>0.39141058759262215</v>
      </c>
      <c r="J11" s="186">
        <v>371.53</v>
      </c>
      <c r="K11" s="215">
        <v>353.1316770170098</v>
      </c>
      <c r="L11" s="32">
        <f t="shared" si="2"/>
        <v>-4.952042360775755</v>
      </c>
    </row>
    <row r="12" spans="1:12" s="13" customFormat="1" ht="15" customHeight="1">
      <c r="A12" s="33" t="s">
        <v>62</v>
      </c>
      <c r="B12" s="130">
        <v>138.01380138013803</v>
      </c>
      <c r="C12" s="91">
        <v>137.64213046080192</v>
      </c>
      <c r="D12" s="91">
        <v>136.94551949985114</v>
      </c>
      <c r="E12" s="79">
        <v>142.13046080191504</v>
      </c>
      <c r="F12" s="231">
        <v>143.18010550113038</v>
      </c>
      <c r="G12" s="110">
        <v>138.5670381699161</v>
      </c>
      <c r="H12" s="158">
        <f t="shared" si="0"/>
        <v>139.5824035287673</v>
      </c>
      <c r="I12" s="182">
        <f t="shared" si="1"/>
        <v>0.7327611041278992</v>
      </c>
      <c r="J12" s="188">
        <v>112.3</v>
      </c>
      <c r="K12" s="216">
        <v>138.76797700043772</v>
      </c>
      <c r="L12" s="59">
        <f t="shared" si="2"/>
        <v>23.568991095670278</v>
      </c>
    </row>
    <row r="13" spans="1:12" ht="15" customHeight="1">
      <c r="A13" s="76" t="s">
        <v>32</v>
      </c>
      <c r="B13" s="92">
        <v>136</v>
      </c>
      <c r="C13" s="169">
        <v>137</v>
      </c>
      <c r="D13" s="169">
        <v>137</v>
      </c>
      <c r="E13" s="169">
        <v>141</v>
      </c>
      <c r="F13" s="239">
        <v>141</v>
      </c>
      <c r="G13" s="111">
        <v>135.6</v>
      </c>
      <c r="H13" s="155">
        <f t="shared" si="0"/>
        <v>138.4</v>
      </c>
      <c r="I13" s="183">
        <f t="shared" si="1"/>
        <v>2.06489675516226</v>
      </c>
      <c r="J13" s="189">
        <v>136.77</v>
      </c>
      <c r="K13" s="129">
        <v>133.41</v>
      </c>
      <c r="L13" s="32">
        <f t="shared" si="2"/>
        <v>-2.4566790962930574</v>
      </c>
    </row>
    <row r="14" spans="1:12" ht="15" customHeight="1">
      <c r="A14" s="33" t="s">
        <v>33</v>
      </c>
      <c r="B14" s="170">
        <v>577.1695</v>
      </c>
      <c r="C14" s="135">
        <v>583.3425</v>
      </c>
      <c r="D14" s="79">
        <v>575.4058</v>
      </c>
      <c r="E14" s="85">
        <v>580.256</v>
      </c>
      <c r="F14" s="231">
        <v>596.5702</v>
      </c>
      <c r="G14" s="112">
        <v>567.29282</v>
      </c>
      <c r="H14" s="158">
        <f t="shared" si="0"/>
        <v>582.5488</v>
      </c>
      <c r="I14" s="182">
        <f t="shared" si="1"/>
        <v>2.689260195466603</v>
      </c>
      <c r="J14" s="190">
        <v>762.77</v>
      </c>
      <c r="K14" s="128">
        <v>577.41</v>
      </c>
      <c r="L14" s="59">
        <f t="shared" si="2"/>
        <v>-24.300903286705033</v>
      </c>
    </row>
    <row r="15" spans="1:12" ht="15" customHeight="1">
      <c r="A15" s="34" t="s">
        <v>34</v>
      </c>
      <c r="B15" s="155">
        <v>599.2157</v>
      </c>
      <c r="C15" s="86">
        <v>605.3887</v>
      </c>
      <c r="D15" s="82">
        <v>597.452</v>
      </c>
      <c r="E15" s="82">
        <v>597.2316</v>
      </c>
      <c r="F15" s="223">
        <v>613.7662</v>
      </c>
      <c r="G15" s="111">
        <v>589.33902</v>
      </c>
      <c r="H15" s="155">
        <f t="shared" si="0"/>
        <v>602.61084</v>
      </c>
      <c r="I15" s="183">
        <f t="shared" si="1"/>
        <v>2.251983925992218</v>
      </c>
      <c r="J15" s="191">
        <v>712.58</v>
      </c>
      <c r="K15" s="217">
        <v>590.29</v>
      </c>
      <c r="L15" s="32">
        <f t="shared" si="2"/>
        <v>-17.16158185747566</v>
      </c>
    </row>
    <row r="16" spans="1:12" ht="15" customHeight="1">
      <c r="A16" s="33" t="s">
        <v>35</v>
      </c>
      <c r="B16" s="170">
        <v>728.9803</v>
      </c>
      <c r="C16" s="85">
        <v>719.829</v>
      </c>
      <c r="D16" s="231">
        <v>731.3231</v>
      </c>
      <c r="E16" s="79">
        <v>732.3345</v>
      </c>
      <c r="F16" s="231">
        <v>727.5576</v>
      </c>
      <c r="G16" s="112">
        <v>715.01324</v>
      </c>
      <c r="H16" s="158">
        <f t="shared" si="0"/>
        <v>728.0049</v>
      </c>
      <c r="I16" s="182">
        <f t="shared" si="1"/>
        <v>1.8169817386878062</v>
      </c>
      <c r="J16" s="190">
        <v>840.86</v>
      </c>
      <c r="K16" s="218">
        <v>720.02</v>
      </c>
      <c r="L16" s="59">
        <f t="shared" si="2"/>
        <v>-14.371001117903104</v>
      </c>
    </row>
    <row r="17" spans="1:12" ht="15" customHeight="1">
      <c r="A17" s="34" t="s">
        <v>36</v>
      </c>
      <c r="B17" s="92">
        <v>623</v>
      </c>
      <c r="C17" s="169">
        <v>625</v>
      </c>
      <c r="D17" s="223">
        <v>616</v>
      </c>
      <c r="E17" s="223">
        <v>619</v>
      </c>
      <c r="F17" s="232">
        <v>634</v>
      </c>
      <c r="G17" s="84">
        <v>614</v>
      </c>
      <c r="H17" s="155">
        <f t="shared" si="0"/>
        <v>623.4</v>
      </c>
      <c r="I17" s="183">
        <f t="shared" si="1"/>
        <v>1.5309446254071712</v>
      </c>
      <c r="J17" s="191">
        <v>772.82</v>
      </c>
      <c r="K17" s="217">
        <v>616</v>
      </c>
      <c r="L17" s="32">
        <f t="shared" si="2"/>
        <v>-20.291917911027156</v>
      </c>
    </row>
    <row r="18" spans="1:12" ht="15" customHeight="1">
      <c r="A18" s="33" t="s">
        <v>37</v>
      </c>
      <c r="B18" s="170">
        <v>825</v>
      </c>
      <c r="C18" s="85">
        <v>820</v>
      </c>
      <c r="D18" s="231">
        <v>850</v>
      </c>
      <c r="E18" s="231">
        <v>840</v>
      </c>
      <c r="F18" s="231">
        <v>835</v>
      </c>
      <c r="G18" s="83">
        <v>830</v>
      </c>
      <c r="H18" s="158">
        <f t="shared" si="0"/>
        <v>834</v>
      </c>
      <c r="I18" s="182">
        <f t="shared" si="1"/>
        <v>0.48192771084336616</v>
      </c>
      <c r="J18" s="190">
        <v>818.64</v>
      </c>
      <c r="K18" s="218">
        <v>817.75</v>
      </c>
      <c r="L18" s="59">
        <f t="shared" si="2"/>
        <v>-0.10871689631584136</v>
      </c>
    </row>
    <row r="19" spans="1:12" ht="15" customHeight="1">
      <c r="A19" s="34" t="s">
        <v>38</v>
      </c>
      <c r="B19" s="92">
        <v>740</v>
      </c>
      <c r="C19" s="169">
        <v>740</v>
      </c>
      <c r="D19" s="223">
        <v>740</v>
      </c>
      <c r="E19" s="223">
        <v>740</v>
      </c>
      <c r="F19" s="232">
        <v>735</v>
      </c>
      <c r="G19" s="84">
        <v>746</v>
      </c>
      <c r="H19" s="155">
        <f t="shared" si="0"/>
        <v>739</v>
      </c>
      <c r="I19" s="183">
        <f t="shared" si="1"/>
        <v>-0.9383378016085797</v>
      </c>
      <c r="J19" s="191">
        <v>872.73</v>
      </c>
      <c r="K19" s="217">
        <v>748.18</v>
      </c>
      <c r="L19" s="32">
        <f t="shared" si="2"/>
        <v>-14.271309568824275</v>
      </c>
    </row>
    <row r="20" spans="1:12" ht="15" customHeight="1">
      <c r="A20" s="33" t="s">
        <v>39</v>
      </c>
      <c r="B20" s="161">
        <v>788.2379</v>
      </c>
      <c r="C20" s="161">
        <v>796.3109</v>
      </c>
      <c r="D20" s="31">
        <v>794.3294</v>
      </c>
      <c r="E20" s="161">
        <v>790.4741</v>
      </c>
      <c r="F20" s="240">
        <v>792.4782</v>
      </c>
      <c r="G20" s="137">
        <v>774.00944</v>
      </c>
      <c r="H20" s="158">
        <f t="shared" si="0"/>
        <v>792.3661</v>
      </c>
      <c r="I20" s="182">
        <f t="shared" si="1"/>
        <v>2.3716325733701638</v>
      </c>
      <c r="J20" s="190">
        <v>837.47</v>
      </c>
      <c r="K20" s="218">
        <v>771.28</v>
      </c>
      <c r="L20" s="59">
        <f t="shared" si="2"/>
        <v>-7.90356669492639</v>
      </c>
    </row>
    <row r="21" spans="1:12" ht="15" customHeight="1">
      <c r="A21" s="34" t="s">
        <v>40</v>
      </c>
      <c r="B21" s="155">
        <v>936.9635</v>
      </c>
      <c r="C21" s="169">
        <v>936.9635</v>
      </c>
      <c r="D21" s="82">
        <v>936.9635</v>
      </c>
      <c r="E21" s="86">
        <v>936.9635</v>
      </c>
      <c r="F21" s="92">
        <v>936.9635</v>
      </c>
      <c r="G21" s="84">
        <v>981.0559</v>
      </c>
      <c r="H21" s="155">
        <f t="shared" si="0"/>
        <v>936.9635000000001</v>
      </c>
      <c r="I21" s="183">
        <f t="shared" si="1"/>
        <v>-4.494382022471899</v>
      </c>
      <c r="J21" s="191">
        <v>839.33</v>
      </c>
      <c r="K21" s="217">
        <v>974.76</v>
      </c>
      <c r="L21" s="32">
        <f t="shared" si="2"/>
        <v>16.135489021004833</v>
      </c>
    </row>
    <row r="22" spans="1:12" ht="15" customHeight="1">
      <c r="A22" s="33" t="s">
        <v>41</v>
      </c>
      <c r="B22" s="250">
        <v>1146.4024</v>
      </c>
      <c r="C22" s="135">
        <v>1146.4024</v>
      </c>
      <c r="D22" s="231">
        <v>1146.4024</v>
      </c>
      <c r="E22" s="83">
        <v>1146.4024</v>
      </c>
      <c r="F22" s="91">
        <v>1146.4024</v>
      </c>
      <c r="G22" s="85">
        <v>1190.4948</v>
      </c>
      <c r="H22" s="158">
        <f t="shared" si="0"/>
        <v>1146.4024</v>
      </c>
      <c r="I22" s="182">
        <f t="shared" si="1"/>
        <v>-3.703703703703709</v>
      </c>
      <c r="J22" s="190">
        <v>1048.77</v>
      </c>
      <c r="K22" s="35">
        <v>1184.2</v>
      </c>
      <c r="L22" s="59">
        <f t="shared" si="2"/>
        <v>12.913222155477367</v>
      </c>
    </row>
    <row r="23" spans="1:12" ht="15" customHeight="1">
      <c r="A23" s="225" t="s">
        <v>42</v>
      </c>
      <c r="B23" s="92"/>
      <c r="C23" s="86"/>
      <c r="D23" s="82"/>
      <c r="E23" s="82"/>
      <c r="F23" s="92"/>
      <c r="G23" s="86"/>
      <c r="H23" s="155"/>
      <c r="I23" s="183"/>
      <c r="J23" s="189"/>
      <c r="K23" s="219"/>
      <c r="L23" s="62"/>
    </row>
    <row r="24" spans="1:12" ht="15" customHeight="1">
      <c r="A24" s="33" t="s">
        <v>43</v>
      </c>
      <c r="B24" s="170">
        <v>267.8613</v>
      </c>
      <c r="C24" s="170">
        <v>267.6409</v>
      </c>
      <c r="D24" s="79">
        <v>268.9636</v>
      </c>
      <c r="E24" s="79">
        <v>278.223</v>
      </c>
      <c r="F24" s="91">
        <v>288.3643</v>
      </c>
      <c r="G24" s="83">
        <v>251.94396</v>
      </c>
      <c r="H24" s="158">
        <f>AVERAGE(B24:F24)</f>
        <v>274.21061999999995</v>
      </c>
      <c r="I24" s="182">
        <f>(H24/G24-1)*100</f>
        <v>8.837941580341901</v>
      </c>
      <c r="J24" s="192">
        <v>380.75</v>
      </c>
      <c r="K24" s="31">
        <v>260.22</v>
      </c>
      <c r="L24" s="59">
        <f>(K24/J24-1)*100</f>
        <v>-31.655942219304002</v>
      </c>
    </row>
    <row r="25" spans="1:12" ht="15" customHeight="1">
      <c r="A25" s="34" t="s">
        <v>44</v>
      </c>
      <c r="B25" s="155">
        <v>359.8</v>
      </c>
      <c r="C25" s="86">
        <v>361.6</v>
      </c>
      <c r="D25" s="82">
        <v>370</v>
      </c>
      <c r="E25" s="82">
        <v>378.4</v>
      </c>
      <c r="F25" s="92">
        <v>384</v>
      </c>
      <c r="G25" s="86">
        <v>346.41999999999996</v>
      </c>
      <c r="H25" s="155">
        <f>AVERAGE(B25:F25)</f>
        <v>370.76000000000005</v>
      </c>
      <c r="I25" s="183">
        <f>(H25/G25-1)*100</f>
        <v>7.0261532244096925</v>
      </c>
      <c r="J25" s="156">
        <v>429.92</v>
      </c>
      <c r="K25" s="136">
        <v>348.33</v>
      </c>
      <c r="L25" s="136">
        <f>(K25/J25-1)*100</f>
        <v>-18.97794938593227</v>
      </c>
    </row>
    <row r="26" spans="1:12" ht="15" customHeight="1">
      <c r="A26" s="33" t="s">
        <v>45</v>
      </c>
      <c r="B26" s="170">
        <v>259.0428</v>
      </c>
      <c r="C26" s="135">
        <v>259.2633</v>
      </c>
      <c r="D26" s="79">
        <v>268.3023</v>
      </c>
      <c r="E26" s="85">
        <v>292.3326</v>
      </c>
      <c r="F26" s="91">
        <v>298.2851</v>
      </c>
      <c r="G26" s="85">
        <v>245.55060000000003</v>
      </c>
      <c r="H26" s="158">
        <f>AVERAGE(B26:F26)</f>
        <v>275.44522</v>
      </c>
      <c r="I26" s="182">
        <f>(H26/G26-1)*100</f>
        <v>12.17452533204968</v>
      </c>
      <c r="J26" s="193">
        <v>350.25</v>
      </c>
      <c r="K26" s="216">
        <v>249.52</v>
      </c>
      <c r="L26" s="59">
        <f>(K26/J26-1)*100</f>
        <v>-28.759457530335474</v>
      </c>
    </row>
    <row r="27" spans="1:12" ht="15" customHeight="1">
      <c r="A27" s="34" t="s">
        <v>46</v>
      </c>
      <c r="B27" s="94" t="s">
        <v>71</v>
      </c>
      <c r="C27" s="212" t="s">
        <v>71</v>
      </c>
      <c r="D27" s="212" t="s">
        <v>71</v>
      </c>
      <c r="E27" s="212" t="s">
        <v>71</v>
      </c>
      <c r="F27" s="212" t="s">
        <v>71</v>
      </c>
      <c r="G27" s="113" t="s">
        <v>70</v>
      </c>
      <c r="H27" s="94" t="s">
        <v>70</v>
      </c>
      <c r="I27" s="184" t="s">
        <v>71</v>
      </c>
      <c r="J27" s="36" t="s">
        <v>70</v>
      </c>
      <c r="K27" s="36" t="s">
        <v>70</v>
      </c>
      <c r="L27" s="36" t="s">
        <v>70</v>
      </c>
    </row>
    <row r="28" spans="1:12" ht="15" customHeight="1">
      <c r="A28" s="280" t="s">
        <v>0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</row>
    <row r="29" spans="1:12" ht="18">
      <c r="A29" s="267" t="s">
        <v>60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</row>
    <row r="30" spans="1:12" ht="18">
      <c r="A30" s="262"/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</row>
    <row r="31" spans="1:12" ht="18">
      <c r="A31" s="2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</row>
    <row r="33" spans="1:12" ht="18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ignoredErrors>
    <ignoredError sqref="H8:H16 H17:H20 H25 H23 H21:H22 H24 H26" formulaRange="1"/>
    <ignoredError sqref="I17 I1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D14" sqref="D14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5" right="0.75" top="1" bottom="1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gpino</cp:lastModifiedBy>
  <cp:lastPrinted>2015-10-05T14:22:17Z</cp:lastPrinted>
  <dcterms:created xsi:type="dcterms:W3CDTF">2010-11-09T14:07:20Z</dcterms:created>
  <dcterms:modified xsi:type="dcterms:W3CDTF">2015-10-05T14:22:46Z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