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40" windowWidth="0" windowHeight="21600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  <sheet name="Hoja2" sheetId="6" r:id="rId6"/>
  </sheets>
  <definedNames>
    <definedName name="_xlnm.Print_Area" localSheetId="2">'1'!$A$1:$L$35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<sst xmlns="http://schemas.openxmlformats.org/spreadsheetml/2006/main" count="143" uniqueCount="80">
  <si>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</si>
  <si>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</si>
  <si>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</si>
  <si>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</si>
  <si>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</si>
  <si>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</si>
  <si>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</si>
  <si>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</si>
  <si>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</si>
  <si>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</si>
  <si>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</si>
  <si>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</si>
  <si>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</si>
  <si>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</si>
  <si>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</si>
  <si>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</si>
  <si>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</si>
  <si>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</si>
  <si>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</si>
  <si>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</si>
  <si>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</si>
  <si>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</si>
  <si>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</si>
  <si>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</si>
  <si>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</si>
  <si>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</si>
  <si>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</si>
  <si>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</si>
  <si>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</si>
  <si>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</si>
  <si>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</si>
  <si>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</si>
  <si>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</si>
  <si>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</si>
  <si>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</si>
  <si>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</si>
  <si>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</si>
  <si>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</si>
  <si>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</si>
  <si>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</si>
  <si>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</si>
  <si>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</si>
  <si>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</si>
  <si>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</si>
  <si>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</si>
  <si>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</si>
  <si>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</si>
  <si>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</si>
  <si>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</si>
  <si>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</si>
  <si>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</si>
  <si>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</si>
  <si>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</si>
  <si>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</si>
  <si>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</si>
  <si>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</si>
  <si>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</si>
  <si>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</si>
  <si>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</si>
  <si>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</si>
  <si>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</si>
  <si>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</si>
  <si>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</si>
  <si>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</si>
  <si>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</si>
  <si>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</si>
  <si>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</si>
  <si>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</si>
  <si>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</si>
  <si>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</si>
  <si>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</si>
  <si>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</si>
  <si>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</si>
  <si>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</si>
  <si>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</si>
  <si>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</si>
  <si>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</si>
  <si>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Septiembre</t>
  </si>
  <si>
    <t>Octubre 2015</t>
  </si>
  <si>
    <t>semana del 19 al 25 de octubre del 2015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</si>
</sst>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19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0" fontId="41" fillId="38" borderId="0" applyNumberFormat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</cellStyleXfs>
  <cellXfs count="269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149" applyNumberFormat="1" applyFont="1" applyFill="1" applyBorder="1" applyAlignment="1" applyProtection="1">
      <alignment horizontal="center"/>
      <protection/>
    </xf>
    <xf numFmtId="180" fontId="28" fillId="0" borderId="0" xfId="14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2" fontId="26" fillId="59" borderId="32" xfId="0" applyNumberFormat="1" applyFont="1" applyFill="1" applyBorder="1" applyAlignment="1" applyProtection="1">
      <alignment horizontal="center" vertical="center"/>
      <protection/>
    </xf>
    <xf numFmtId="180" fontId="26" fillId="3" borderId="33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4" xfId="0" applyNumberFormat="1" applyFont="1" applyFill="1" applyBorder="1" applyAlignment="1" applyProtection="1">
      <alignment horizontal="center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57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0" borderId="27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2" fontId="26" fillId="0" borderId="36" xfId="0" applyNumberFormat="1" applyFont="1" applyBorder="1" applyAlignment="1" applyProtection="1">
      <alignment horizontal="center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horizontal="right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2" fontId="26" fillId="59" borderId="37" xfId="0" applyNumberFormat="1" applyFont="1" applyFill="1" applyBorder="1" applyAlignment="1" applyProtection="1">
      <alignment horizontal="center" vertical="center"/>
      <protection/>
    </xf>
    <xf numFmtId="2" fontId="26" fillId="0" borderId="38" xfId="0" applyNumberFormat="1" applyFont="1" applyBorder="1" applyAlignment="1" applyProtection="1">
      <alignment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2" fontId="34" fillId="4" borderId="39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26" fillId="59" borderId="40" xfId="0" applyNumberFormat="1" applyFont="1" applyFill="1" applyBorder="1" applyAlignment="1" applyProtection="1">
      <alignment horizontal="center" vertical="center"/>
      <protection/>
    </xf>
    <xf numFmtId="2" fontId="34" fillId="0" borderId="41" xfId="0" applyNumberFormat="1" applyFont="1" applyBorder="1" applyAlignment="1" applyProtection="1">
      <alignment horizontal="center"/>
      <protection/>
    </xf>
    <xf numFmtId="181" fontId="34" fillId="0" borderId="41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42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149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2" fontId="26" fillId="61" borderId="35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36" xfId="0" applyNumberFormat="1" applyFont="1" applyFill="1" applyBorder="1" applyAlignment="1" applyProtection="1">
      <alignment vertical="center"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181" fontId="26" fillId="0" borderId="43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3" xfId="0" applyNumberFormat="1" applyFont="1" applyBorder="1" applyAlignment="1" applyProtection="1">
      <alignment/>
      <protection/>
    </xf>
    <xf numFmtId="181" fontId="26" fillId="60" borderId="30" xfId="0" applyNumberFormat="1" applyFont="1" applyFill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181" fontId="26" fillId="63" borderId="32" xfId="0" applyNumberFormat="1" applyFont="1" applyFill="1" applyBorder="1" applyAlignment="1" applyProtection="1">
      <alignment/>
      <protection/>
    </xf>
    <xf numFmtId="2" fontId="26" fillId="63" borderId="32" xfId="0" applyNumberFormat="1" applyFont="1" applyFill="1" applyBorder="1" applyAlignment="1" applyProtection="1">
      <alignment horizontal="right" vertical="center"/>
      <protection/>
    </xf>
    <xf numFmtId="2" fontId="26" fillId="63" borderId="34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 applyProtection="1">
      <alignment horizontal="center" vertical="center"/>
      <protection/>
    </xf>
    <xf numFmtId="2" fontId="26" fillId="0" borderId="26" xfId="0" applyNumberFormat="1" applyFont="1" applyFill="1" applyBorder="1" applyAlignment="1" applyProtection="1">
      <alignment vertical="center"/>
      <protection/>
    </xf>
    <xf numFmtId="2" fontId="26" fillId="19" borderId="26" xfId="0" applyNumberFormat="1" applyFont="1" applyFill="1" applyBorder="1" applyAlignment="1" applyProtection="1">
      <alignment vertical="center"/>
      <protection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81" fontId="26" fillId="58" borderId="30" xfId="0" applyNumberFormat="1" applyFont="1" applyFill="1" applyBorder="1" applyAlignment="1">
      <alignment horizontal="right"/>
    </xf>
    <xf numFmtId="180" fontId="26" fillId="0" borderId="27" xfId="0" applyFont="1" applyBorder="1" applyAlignment="1" applyProtection="1">
      <alignment vertical="center"/>
      <protection/>
    </xf>
    <xf numFmtId="2" fontId="26" fillId="62" borderId="26" xfId="0" applyNumberFormat="1" applyFont="1" applyFill="1" applyBorder="1" applyAlignment="1" applyProtection="1">
      <alignment horizontal="right" vertical="center"/>
      <protection/>
    </xf>
    <xf numFmtId="2" fontId="26" fillId="63" borderId="44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horizontal="right" vertical="center"/>
    </xf>
    <xf numFmtId="2" fontId="57" fillId="60" borderId="26" xfId="0" applyNumberFormat="1" applyFont="1" applyFill="1" applyBorder="1" applyAlignment="1" applyProtection="1">
      <alignment horizontal="center" vertical="center"/>
      <protection/>
    </xf>
    <xf numFmtId="2" fontId="57" fillId="0" borderId="26" xfId="0" applyNumberFormat="1" applyFont="1" applyBorder="1" applyAlignment="1">
      <alignment horizontal="right" vertical="center"/>
    </xf>
    <xf numFmtId="2" fontId="57" fillId="19" borderId="26" xfId="0" applyNumberFormat="1" applyFont="1" applyFill="1" applyBorder="1" applyAlignment="1">
      <alignment horizontal="right" vertical="center"/>
    </xf>
    <xf numFmtId="2" fontId="57" fillId="0" borderId="26" xfId="0" applyNumberFormat="1" applyFont="1" applyBorder="1" applyAlignment="1">
      <alignment horizontal="center" vertical="center"/>
    </xf>
    <xf numFmtId="2" fontId="26" fillId="60" borderId="26" xfId="0" applyNumberFormat="1" applyFont="1" applyFill="1" applyBorder="1" applyAlignment="1">
      <alignment horizontal="right" vertical="center"/>
    </xf>
    <xf numFmtId="2" fontId="26" fillId="63" borderId="26" xfId="0" applyNumberFormat="1" applyFont="1" applyFill="1" applyBorder="1" applyAlignment="1">
      <alignment horizontal="right" vertical="center"/>
    </xf>
    <xf numFmtId="2" fontId="57" fillId="60" borderId="29" xfId="0" applyNumberFormat="1" applyFont="1" applyFill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center" vertical="center"/>
      <protection/>
    </xf>
    <xf numFmtId="2" fontId="26" fillId="63" borderId="32" xfId="0" applyNumberFormat="1" applyFont="1" applyFill="1" applyBorder="1" applyAlignment="1" applyProtection="1">
      <alignment horizontal="center" vertical="center"/>
      <protection/>
    </xf>
    <xf numFmtId="2" fontId="26" fillId="59" borderId="39" xfId="0" applyNumberFormat="1" applyFont="1" applyFill="1" applyBorder="1" applyAlignment="1" applyProtection="1">
      <alignment horizontal="center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5" xfId="0" applyNumberFormat="1" applyFont="1" applyFill="1" applyBorder="1" applyAlignment="1" applyProtection="1">
      <alignment horizontal="center"/>
      <protection/>
    </xf>
    <xf numFmtId="180" fontId="34" fillId="4" borderId="46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2" fontId="26" fillId="0" borderId="36" xfId="0" applyNumberFormat="1" applyFont="1" applyBorder="1" applyAlignment="1" applyProtection="1">
      <alignment horizont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6" xfId="0" applyNumberFormat="1" applyFont="1" applyBorder="1" applyAlignment="1" applyProtection="1">
      <alignment horizontal="right"/>
      <protection/>
    </xf>
    <xf numFmtId="2" fontId="26" fillId="0" borderId="44" xfId="0" applyNumberFormat="1" applyFont="1" applyBorder="1" applyAlignment="1">
      <alignment horizontal="center" vertical="center"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 applyProtection="1">
      <alignment horizontal="center"/>
      <protection/>
    </xf>
    <xf numFmtId="2" fontId="26" fillId="0" borderId="35" xfId="0" applyNumberFormat="1" applyFont="1" applyBorder="1" applyAlignment="1" applyProtection="1">
      <alignment vertical="center"/>
      <protection/>
    </xf>
    <xf numFmtId="2" fontId="26" fillId="61" borderId="36" xfId="0" applyNumberFormat="1" applyFont="1" applyFill="1" applyBorder="1" applyAlignment="1">
      <alignment horizontal="right" vertical="center"/>
    </xf>
    <xf numFmtId="2" fontId="57" fillId="60" borderId="36" xfId="0" applyNumberFormat="1" applyFont="1" applyFill="1" applyBorder="1" applyAlignment="1" applyProtection="1">
      <alignment horizontal="center"/>
      <protection/>
    </xf>
    <xf numFmtId="2" fontId="57" fillId="60" borderId="47" xfId="0" applyNumberFormat="1" applyFont="1" applyFill="1" applyBorder="1" applyAlignment="1" applyProtection="1">
      <alignment horizontal="center" vertical="center"/>
      <protection/>
    </xf>
    <xf numFmtId="2" fontId="57" fillId="0" borderId="36" xfId="0" applyNumberFormat="1" applyFont="1" applyBorder="1" applyAlignment="1" applyProtection="1">
      <alignment horizontal="right" vertical="center"/>
      <protection/>
    </xf>
    <xf numFmtId="2" fontId="57" fillId="19" borderId="36" xfId="0" applyNumberFormat="1" applyFont="1" applyFill="1" applyBorder="1" applyAlignment="1" applyProtection="1">
      <alignment horizontal="right" vertical="center"/>
      <protection/>
    </xf>
    <xf numFmtId="2" fontId="26" fillId="61" borderId="36" xfId="0" applyNumberFormat="1" applyFont="1" applyFill="1" applyBorder="1" applyAlignment="1" applyProtection="1">
      <alignment horizontal="right" vertical="center"/>
      <protection locked="0"/>
    </xf>
    <xf numFmtId="2" fontId="26" fillId="61" borderId="36" xfId="0" applyNumberFormat="1" applyFont="1" applyFill="1" applyBorder="1" applyAlignment="1" applyProtection="1">
      <alignment horizontal="right" vertical="center"/>
      <protection/>
    </xf>
    <xf numFmtId="2" fontId="26" fillId="63" borderId="36" xfId="0" applyNumberFormat="1" applyFont="1" applyFill="1" applyBorder="1" applyAlignment="1" applyProtection="1">
      <alignment horizontal="right" vertical="center"/>
      <protection/>
    </xf>
    <xf numFmtId="2" fontId="26" fillId="58" borderId="36" xfId="0" applyNumberFormat="1" applyFont="1" applyFill="1" applyBorder="1" applyAlignment="1" applyProtection="1">
      <alignment horizontal="right"/>
      <protection/>
    </xf>
    <xf numFmtId="2" fontId="57" fillId="19" borderId="36" xfId="0" applyNumberFormat="1" applyFont="1" applyFill="1" applyBorder="1" applyAlignment="1" applyProtection="1">
      <alignment horizontal="center" vertical="center"/>
      <protection/>
    </xf>
    <xf numFmtId="2" fontId="57" fillId="19" borderId="35" xfId="0" applyNumberFormat="1" applyFont="1" applyFill="1" applyBorder="1" applyAlignment="1" applyProtection="1">
      <alignment horizontal="center" vertical="center"/>
      <protection/>
    </xf>
    <xf numFmtId="2" fontId="57" fillId="19" borderId="35" xfId="0" applyNumberFormat="1" applyFont="1" applyFill="1" applyBorder="1" applyAlignment="1" applyProtection="1">
      <alignment horizontal="right"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0" borderId="36" xfId="0" applyNumberFormat="1" applyFont="1" applyBorder="1" applyAlignment="1" applyProtection="1">
      <alignment vertical="center"/>
      <protection/>
    </xf>
    <xf numFmtId="2" fontId="26" fillId="19" borderId="36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vertical="center"/>
      <protection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149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0" fontId="29" fillId="4" borderId="0" xfId="0" applyFont="1" applyFill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41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4" xfId="0" applyFont="1" applyFill="1" applyBorder="1" applyAlignment="1" applyProtection="1">
      <alignment horizontal="center" vertical="center"/>
      <protection/>
    </xf>
    <xf numFmtId="180" fontId="34" fillId="4" borderId="40" xfId="0" applyFont="1" applyFill="1" applyBorder="1" applyAlignment="1" applyProtection="1">
      <alignment horizontal="center" vertical="center"/>
      <protection/>
    </xf>
    <xf numFmtId="180" fontId="34" fillId="4" borderId="34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0" borderId="0" xfId="0" applyFont="1" applyBorder="1" applyAlignment="1">
      <alignment horizontal="left" vertical="center"/>
    </xf>
    <xf numFmtId="180" fontId="29" fillId="0" borderId="24" xfId="0" applyFont="1" applyBorder="1" applyAlignment="1" applyProtection="1">
      <alignment horizontal="left" vertical="center"/>
      <protection/>
    </xf>
  </cellXfs>
  <cellStyles count="184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1" xfId="124"/>
    <cellStyle name="Encabezado 4" xfId="125"/>
    <cellStyle name="Encabezado 4 2" xfId="126"/>
    <cellStyle name="Encabezado 4 3" xfId="127"/>
    <cellStyle name="Énfasis1" xfId="128"/>
    <cellStyle name="Énfasis1 2" xfId="129"/>
    <cellStyle name="Énfasis1 3" xfId="130"/>
    <cellStyle name="Énfasis2" xfId="131"/>
    <cellStyle name="Énfasis2 2" xfId="132"/>
    <cellStyle name="Énfasis2 3" xfId="133"/>
    <cellStyle name="Énfasis3" xfId="134"/>
    <cellStyle name="Énfasis3 2" xfId="135"/>
    <cellStyle name="Énfasis3 3" xfId="136"/>
    <cellStyle name="Énfasis4" xfId="137"/>
    <cellStyle name="Énfasis4 2" xfId="138"/>
    <cellStyle name="Énfasis4 3" xfId="139"/>
    <cellStyle name="Énfasis5" xfId="140"/>
    <cellStyle name="Énfasis5 2" xfId="141"/>
    <cellStyle name="Énfasis5 3" xfId="142"/>
    <cellStyle name="Énfasis6" xfId="143"/>
    <cellStyle name="Énfasis6 2" xfId="144"/>
    <cellStyle name="Énfasis6 3" xfId="145"/>
    <cellStyle name="Entrada" xfId="146"/>
    <cellStyle name="Entrada 2" xfId="147"/>
    <cellStyle name="Entrada 3" xfId="148"/>
    <cellStyle name="Hyperlink" xfId="149"/>
    <cellStyle name="Hipervínculo 2" xfId="150"/>
    <cellStyle name="Followed Hyperlink" xfId="151"/>
    <cellStyle name="Incorrecto" xfId="152"/>
    <cellStyle name="Incorrecto 2" xfId="153"/>
    <cellStyle name="Incorrecto 3" xfId="154"/>
    <cellStyle name="Comma" xfId="155"/>
    <cellStyle name="Comma [0]" xfId="156"/>
    <cellStyle name="Currency" xfId="157"/>
    <cellStyle name="Currency [0]" xfId="158"/>
    <cellStyle name="Neutral" xfId="159"/>
    <cellStyle name="Neutral 2" xfId="160"/>
    <cellStyle name="Neutral 3" xfId="161"/>
    <cellStyle name="No-definido" xfId="162"/>
    <cellStyle name="Normal 2" xfId="163"/>
    <cellStyle name="Normal 3" xfId="164"/>
    <cellStyle name="Normal 4" xfId="165"/>
    <cellStyle name="Normal 5" xfId="166"/>
    <cellStyle name="Normal 6" xfId="167"/>
    <cellStyle name="Normal 7" xfId="168"/>
    <cellStyle name="Notas" xfId="169"/>
    <cellStyle name="Notas 2" xfId="170"/>
    <cellStyle name="Notas 3" xfId="171"/>
    <cellStyle name="Notas 4" xfId="172"/>
    <cellStyle name="Percent" xfId="173"/>
    <cellStyle name="Salida" xfId="174"/>
    <cellStyle name="Salida 2" xfId="175"/>
    <cellStyle name="Salida 3" xfId="176"/>
    <cellStyle name="Salida 4" xfId="177"/>
    <cellStyle name="Texto de advertencia" xfId="178"/>
    <cellStyle name="Texto de advertencia 2" xfId="179"/>
    <cellStyle name="Texto de advertencia 3" xfId="180"/>
    <cellStyle name="Texto explicativo" xfId="181"/>
    <cellStyle name="Texto explicativo 2" xfId="182"/>
    <cellStyle name="Texto explicativo 3" xfId="183"/>
    <cellStyle name="Título" xfId="184"/>
    <cellStyle name="Título 1 2" xfId="185"/>
    <cellStyle name="Título 1 3" xfId="186"/>
    <cellStyle name="Título 2" xfId="187"/>
    <cellStyle name="Título 2 2" xfId="188"/>
    <cellStyle name="Título 2 3" xfId="189"/>
    <cellStyle name="Título 3" xfId="190"/>
    <cellStyle name="Título 3 2" xfId="191"/>
    <cellStyle name="Título 3 3" xfId="192"/>
    <cellStyle name="Título 4" xfId="193"/>
    <cellStyle name="Título 5" xfId="194"/>
    <cellStyle name="Total" xfId="195"/>
    <cellStyle name="Total 2" xfId="196"/>
    <cellStyle name="Total 3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790575</xdr:colOff>
      <xdr:row>12</xdr:row>
      <xdr:rowOff>47625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0765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742950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19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19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B23" sqref="B23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71"/>
      <c r="B10" s="71"/>
      <c r="C10" s="71"/>
      <c r="D10" s="126"/>
      <c r="E10" s="71"/>
      <c r="F10" s="71"/>
      <c r="G10" s="71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70"/>
      <c r="B13" s="70"/>
      <c r="C13" s="70"/>
      <c r="D13" s="129"/>
      <c r="E13" s="70"/>
      <c r="F13" s="70"/>
      <c r="G13" s="70"/>
      <c r="H13" s="1"/>
    </row>
    <row r="14" spans="2:8" ht="18">
      <c r="B14" s="1"/>
      <c r="C14" s="1"/>
      <c r="D14" s="128"/>
      <c r="E14" s="1"/>
      <c r="F14" s="1"/>
      <c r="G14" s="1"/>
      <c r="H14" s="1"/>
    </row>
    <row r="15" spans="2:8" ht="18">
      <c r="B15" s="1"/>
      <c r="C15" s="1"/>
      <c r="D15" s="128"/>
      <c r="E15" s="1"/>
      <c r="F15" s="1"/>
      <c r="G15" s="1"/>
      <c r="H15" s="1"/>
    </row>
    <row r="16" spans="2:8" ht="18">
      <c r="B16" s="1"/>
      <c r="C16" s="1"/>
      <c r="D16" s="128"/>
      <c r="E16" s="1"/>
      <c r="F16" s="1"/>
      <c r="G16" s="1"/>
      <c r="H16" s="1"/>
    </row>
    <row r="17" spans="2:12" ht="18">
      <c r="B17" s="1"/>
      <c r="C17" s="1"/>
      <c r="D17" s="128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28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28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28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28"/>
      <c r="E21" s="1"/>
      <c r="F21" s="1"/>
      <c r="G21" s="1"/>
      <c r="H21" s="1"/>
      <c r="I21" s="1"/>
      <c r="J21" s="1"/>
      <c r="K21" s="1"/>
      <c r="L21" s="1"/>
    </row>
    <row r="22" spans="2:12" ht="18">
      <c r="B22" s="238" t="s">
        <v>57</v>
      </c>
      <c r="C22" s="238"/>
      <c r="D22" s="238"/>
      <c r="E22" s="238"/>
      <c r="F22" s="1"/>
      <c r="G22" s="1"/>
      <c r="H22" s="1"/>
      <c r="I22" s="1"/>
      <c r="J22" s="1"/>
      <c r="K22" s="1"/>
      <c r="L22" s="1"/>
    </row>
    <row r="23" spans="2:12" ht="18">
      <c r="B23" s="158" t="s">
        <v>79</v>
      </c>
      <c r="C23" s="158"/>
      <c r="D23" s="158"/>
      <c r="E23" s="158"/>
      <c r="F23" s="154"/>
      <c r="G23" s="155"/>
      <c r="H23" s="1"/>
      <c r="I23" s="1"/>
      <c r="J23" s="1"/>
      <c r="K23" s="1"/>
      <c r="L23" s="1"/>
    </row>
    <row r="24" spans="1:12" ht="18">
      <c r="A24" s="1"/>
      <c r="B24" s="1"/>
      <c r="C24" s="157"/>
      <c r="D24" s="157"/>
      <c r="E24" s="157"/>
      <c r="F24" s="157"/>
      <c r="G24" s="156"/>
      <c r="H24" s="1"/>
      <c r="I24" s="1"/>
      <c r="J24" s="1"/>
      <c r="K24" s="1"/>
      <c r="L24" s="1"/>
    </row>
    <row r="25" spans="1:12" ht="18">
      <c r="A25" s="7"/>
      <c r="B25" s="7"/>
      <c r="C25" s="7"/>
      <c r="D25" s="128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28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28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1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10.90625" style="11" customWidth="1"/>
    <col min="7" max="7" width="7.453125" style="11" customWidth="1"/>
    <col min="8" max="16384" width="10.90625" style="11" customWidth="1"/>
  </cols>
  <sheetData>
    <row r="4" spans="6:8" ht="18">
      <c r="F4" s="116"/>
      <c r="G4" s="116"/>
      <c r="H4" s="116"/>
    </row>
    <row r="5" spans="1:8" ht="18">
      <c r="A5" s="116"/>
      <c r="B5" s="116"/>
      <c r="C5" s="116"/>
      <c r="D5" s="116"/>
      <c r="E5" s="116"/>
      <c r="F5" s="116"/>
      <c r="G5" s="116"/>
      <c r="H5" s="116"/>
    </row>
    <row r="6" spans="1:8" ht="18">
      <c r="A6" s="116"/>
      <c r="B6" s="116"/>
      <c r="C6" s="116"/>
      <c r="D6" s="116"/>
      <c r="E6" s="116"/>
      <c r="F6" s="116"/>
      <c r="G6" s="116"/>
      <c r="H6" s="116"/>
    </row>
    <row r="7" spans="1:8" ht="18">
      <c r="A7" s="116"/>
      <c r="B7" s="116"/>
      <c r="C7" s="116"/>
      <c r="D7" s="116"/>
      <c r="E7" s="116"/>
      <c r="F7" s="116"/>
      <c r="G7" s="116"/>
      <c r="H7" s="116"/>
    </row>
    <row r="8" spans="1:8" ht="18">
      <c r="A8" s="116"/>
      <c r="B8" s="116"/>
      <c r="C8" s="116"/>
      <c r="D8" s="116"/>
      <c r="E8" s="116"/>
      <c r="F8" s="116"/>
      <c r="G8" s="116"/>
      <c r="H8" s="116"/>
    </row>
    <row r="9" spans="1:8" ht="18">
      <c r="A9" s="116"/>
      <c r="B9" s="116"/>
      <c r="C9" s="116"/>
      <c r="D9" s="116"/>
      <c r="E9" s="116"/>
      <c r="F9" s="116"/>
      <c r="G9" s="116"/>
      <c r="H9" s="116"/>
    </row>
    <row r="10" spans="1:8" ht="18">
      <c r="A10" s="246" t="s">
        <v>52</v>
      </c>
      <c r="B10" s="246"/>
      <c r="C10" s="246"/>
      <c r="D10" s="247"/>
      <c r="E10" s="246"/>
      <c r="F10" s="246"/>
      <c r="G10" s="117"/>
      <c r="H10" s="116"/>
    </row>
    <row r="11" spans="1:8" ht="18">
      <c r="A11" s="248" t="s">
        <v>54</v>
      </c>
      <c r="B11" s="248"/>
      <c r="C11" s="248"/>
      <c r="D11" s="248"/>
      <c r="E11" s="248"/>
      <c r="F11" s="248"/>
      <c r="G11" s="121"/>
      <c r="H11" s="116"/>
    </row>
    <row r="12" spans="1:8" ht="18">
      <c r="A12" s="118"/>
      <c r="B12" s="118"/>
      <c r="C12" s="118"/>
      <c r="D12" s="118"/>
      <c r="E12" s="118"/>
      <c r="F12" s="118"/>
      <c r="G12" s="118"/>
      <c r="H12" s="116"/>
    </row>
    <row r="13" spans="1:8" ht="18">
      <c r="A13" s="243" t="s">
        <v>48</v>
      </c>
      <c r="B13" s="243"/>
      <c r="C13" s="243"/>
      <c r="D13" s="244"/>
      <c r="E13" s="243"/>
      <c r="F13" s="243"/>
      <c r="G13" s="119"/>
      <c r="H13" s="116"/>
    </row>
    <row r="14" spans="1:8" ht="18">
      <c r="A14" s="241" t="s">
        <v>49</v>
      </c>
      <c r="B14" s="241"/>
      <c r="C14" s="241"/>
      <c r="D14" s="242"/>
      <c r="E14" s="241"/>
      <c r="F14" s="241"/>
      <c r="G14" s="122"/>
      <c r="H14" s="116"/>
    </row>
    <row r="15" spans="1:8" ht="18">
      <c r="A15" s="118"/>
      <c r="B15" s="120"/>
      <c r="C15" s="120"/>
      <c r="D15" s="127"/>
      <c r="E15" s="120"/>
      <c r="F15" s="120"/>
      <c r="G15" s="120"/>
      <c r="H15" s="116"/>
    </row>
    <row r="16" spans="1:8" ht="18">
      <c r="A16" s="118"/>
      <c r="B16" s="120"/>
      <c r="C16" s="120"/>
      <c r="D16" s="127"/>
      <c r="E16" s="120"/>
      <c r="F16" s="120"/>
      <c r="G16" s="120"/>
      <c r="H16" s="116"/>
    </row>
    <row r="17" spans="1:12" ht="18">
      <c r="A17" s="118"/>
      <c r="B17" s="120"/>
      <c r="C17" s="120"/>
      <c r="D17" s="127"/>
      <c r="E17" s="120"/>
      <c r="F17" s="120"/>
      <c r="G17" s="120"/>
      <c r="H17" s="120"/>
      <c r="I17" s="120"/>
      <c r="J17" s="116"/>
      <c r="K17" s="116"/>
      <c r="L17" s="116"/>
    </row>
    <row r="18" spans="1:12" ht="18">
      <c r="A18" s="241" t="s">
        <v>68</v>
      </c>
      <c r="B18" s="241"/>
      <c r="C18" s="241"/>
      <c r="D18" s="242"/>
      <c r="E18" s="241"/>
      <c r="F18" s="241"/>
      <c r="G18" s="122"/>
      <c r="H18" s="116"/>
      <c r="I18" s="116"/>
      <c r="J18" s="116"/>
      <c r="K18" s="116"/>
      <c r="L18" s="116"/>
    </row>
    <row r="19" spans="1:12" ht="18">
      <c r="A19" s="243" t="s">
        <v>69</v>
      </c>
      <c r="B19" s="243"/>
      <c r="C19" s="243"/>
      <c r="D19" s="244"/>
      <c r="E19" s="243"/>
      <c r="F19" s="243"/>
      <c r="G19" s="119"/>
      <c r="H19" s="116"/>
      <c r="I19" s="116"/>
      <c r="J19" s="116"/>
      <c r="K19" s="116"/>
      <c r="L19" s="116"/>
    </row>
    <row r="20" spans="1:12" ht="18">
      <c r="A20" s="118"/>
      <c r="B20" s="120"/>
      <c r="C20" s="120"/>
      <c r="D20" s="127"/>
      <c r="E20" s="120"/>
      <c r="F20" s="120"/>
      <c r="G20" s="120"/>
      <c r="H20" s="116"/>
      <c r="I20" s="116"/>
      <c r="J20" s="116"/>
      <c r="K20" s="116"/>
      <c r="L20" s="116"/>
    </row>
    <row r="21" spans="1:12" ht="18">
      <c r="A21" s="118"/>
      <c r="B21" s="120"/>
      <c r="C21" s="120"/>
      <c r="D21" s="127"/>
      <c r="E21" s="120"/>
      <c r="F21" s="120"/>
      <c r="G21" s="120"/>
      <c r="H21" s="116"/>
      <c r="I21" s="116"/>
      <c r="J21" s="116"/>
      <c r="K21" s="116"/>
      <c r="L21" s="116"/>
    </row>
    <row r="22" spans="1:12" ht="18">
      <c r="A22" s="241" t="s">
        <v>50</v>
      </c>
      <c r="B22" s="241"/>
      <c r="C22" s="241"/>
      <c r="D22" s="242"/>
      <c r="E22" s="241"/>
      <c r="F22" s="241"/>
      <c r="G22" s="122"/>
      <c r="H22" s="116"/>
      <c r="I22" s="116"/>
      <c r="J22" s="116"/>
      <c r="K22" s="116"/>
      <c r="L22" s="116"/>
    </row>
    <row r="23" spans="1:12" ht="18">
      <c r="A23" s="118"/>
      <c r="B23" s="159"/>
      <c r="C23" s="159"/>
      <c r="D23" s="159"/>
      <c r="E23" s="159"/>
      <c r="F23" s="159"/>
      <c r="G23" s="118"/>
      <c r="H23" s="116"/>
      <c r="I23" s="116"/>
      <c r="J23" s="116"/>
      <c r="K23" s="116"/>
      <c r="L23" s="116"/>
    </row>
    <row r="24" spans="1:12" ht="18">
      <c r="A24" s="245" t="s">
        <v>0</v>
      </c>
      <c r="B24" s="245"/>
      <c r="C24" s="245"/>
      <c r="D24" s="245"/>
      <c r="E24" s="245"/>
      <c r="F24" s="245"/>
      <c r="G24" s="123"/>
      <c r="H24" s="116"/>
      <c r="I24" s="116"/>
      <c r="J24" s="116"/>
      <c r="K24" s="116"/>
      <c r="L24" s="116"/>
    </row>
    <row r="25" spans="1:12" ht="18">
      <c r="A25" s="116"/>
      <c r="B25" s="116"/>
      <c r="C25" s="116"/>
      <c r="D25" s="128"/>
      <c r="E25" s="116"/>
      <c r="F25" s="116"/>
      <c r="G25" s="116"/>
      <c r="H25" s="116"/>
      <c r="I25" s="116"/>
      <c r="J25" s="116"/>
      <c r="K25" s="116"/>
      <c r="L25" s="116"/>
    </row>
    <row r="26" spans="1:12" ht="18">
      <c r="A26" s="116"/>
      <c r="B26" s="116"/>
      <c r="C26" s="116"/>
      <c r="D26" s="128"/>
      <c r="E26" s="116"/>
      <c r="F26" s="116"/>
      <c r="G26" s="116"/>
      <c r="H26" s="116"/>
      <c r="I26" s="116"/>
      <c r="J26" s="116"/>
      <c r="K26" s="116"/>
      <c r="L26" s="116"/>
    </row>
    <row r="27" spans="1:8" ht="18">
      <c r="A27" s="116"/>
      <c r="B27" s="116"/>
      <c r="C27" s="116"/>
      <c r="D27" s="128"/>
      <c r="E27" s="116"/>
      <c r="F27" s="116"/>
      <c r="G27" s="116"/>
      <c r="H27" s="116"/>
    </row>
    <row r="28" spans="1:8" ht="18">
      <c r="A28" s="116"/>
      <c r="B28" s="116"/>
      <c r="C28" s="116"/>
      <c r="D28" s="116"/>
      <c r="E28" s="116"/>
      <c r="F28" s="116"/>
      <c r="G28" s="116"/>
      <c r="H28" s="116"/>
    </row>
    <row r="29" spans="1:8" ht="18">
      <c r="A29" s="116"/>
      <c r="B29" s="116"/>
      <c r="C29" s="116"/>
      <c r="D29" s="116"/>
      <c r="E29" s="116"/>
      <c r="F29" s="116"/>
      <c r="G29" s="116"/>
      <c r="H29" s="116"/>
    </row>
    <row r="30" spans="1:8" ht="18">
      <c r="A30" s="116"/>
      <c r="B30" s="116"/>
      <c r="C30" s="116"/>
      <c r="D30" s="116"/>
      <c r="E30" s="116"/>
      <c r="F30" s="116"/>
      <c r="G30" s="116"/>
      <c r="H30" s="116"/>
    </row>
    <row r="31" spans="1:8" ht="18">
      <c r="A31" s="116"/>
      <c r="B31" s="116"/>
      <c r="C31" s="116"/>
      <c r="D31" s="116"/>
      <c r="E31" s="116"/>
      <c r="F31" s="116"/>
      <c r="G31" s="116"/>
      <c r="H31" s="116"/>
    </row>
    <row r="36" spans="2:4" ht="18">
      <c r="B36" s="239" t="s">
        <v>53</v>
      </c>
      <c r="C36" s="239"/>
      <c r="D36" s="239"/>
    </row>
    <row r="37" spans="2:4" ht="18">
      <c r="B37" s="239" t="s">
        <v>63</v>
      </c>
      <c r="C37" s="239"/>
      <c r="D37" s="12"/>
    </row>
    <row r="38" spans="2:4" ht="18">
      <c r="B38" s="239" t="s">
        <v>64</v>
      </c>
      <c r="C38" s="239"/>
      <c r="D38" s="12"/>
    </row>
    <row r="39" spans="2:4" ht="18">
      <c r="B39" s="240" t="s">
        <v>51</v>
      </c>
      <c r="C39" s="240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50" t="s">
        <v>1</v>
      </c>
      <c r="B1" s="16" t="s">
        <v>2</v>
      </c>
      <c r="C1" s="16"/>
      <c r="D1" s="16"/>
      <c r="E1" s="16"/>
      <c r="F1" s="16"/>
      <c r="G1" s="16"/>
      <c r="H1" s="16"/>
      <c r="I1" s="16"/>
      <c r="J1" s="16"/>
      <c r="K1" s="16"/>
      <c r="L1" s="37"/>
    </row>
    <row r="2" spans="1:15" ht="15.75" customHeight="1">
      <c r="A2" s="250"/>
      <c r="B2" s="251" t="s">
        <v>78</v>
      </c>
      <c r="C2" s="251"/>
      <c r="D2" s="251"/>
      <c r="E2" s="251"/>
      <c r="F2" s="251"/>
      <c r="G2" s="252" t="s">
        <v>3</v>
      </c>
      <c r="H2" s="252"/>
      <c r="I2" s="252"/>
      <c r="J2" s="252" t="s">
        <v>4</v>
      </c>
      <c r="K2" s="252"/>
      <c r="L2" s="252"/>
      <c r="M2" s="4"/>
      <c r="N2" s="4"/>
      <c r="O2" s="4"/>
    </row>
    <row r="3" spans="1:15" ht="15.75">
      <c r="A3" s="250"/>
      <c r="B3" s="38" t="s">
        <v>5</v>
      </c>
      <c r="C3" s="39" t="s">
        <v>6</v>
      </c>
      <c r="D3" s="39" t="s">
        <v>7</v>
      </c>
      <c r="E3" s="39" t="s">
        <v>8</v>
      </c>
      <c r="F3" s="39" t="s">
        <v>9</v>
      </c>
      <c r="G3" s="252"/>
      <c r="H3" s="252"/>
      <c r="I3" s="252"/>
      <c r="J3" s="253" t="s">
        <v>77</v>
      </c>
      <c r="K3" s="253"/>
      <c r="L3" s="253"/>
      <c r="M3" s="4"/>
      <c r="N3" s="4"/>
      <c r="O3" s="4"/>
    </row>
    <row r="4" spans="1:15" ht="15.75">
      <c r="A4" s="250"/>
      <c r="B4" s="65">
        <v>19</v>
      </c>
      <c r="C4" s="64">
        <v>20</v>
      </c>
      <c r="D4" s="64">
        <v>21</v>
      </c>
      <c r="E4" s="64">
        <v>22</v>
      </c>
      <c r="F4" s="211">
        <v>23</v>
      </c>
      <c r="G4" s="114" t="s">
        <v>58</v>
      </c>
      <c r="H4" s="112" t="s">
        <v>59</v>
      </c>
      <c r="I4" s="23" t="s">
        <v>10</v>
      </c>
      <c r="J4" s="25">
        <v>2014</v>
      </c>
      <c r="K4" s="25">
        <v>2015</v>
      </c>
      <c r="L4" s="23" t="s">
        <v>10</v>
      </c>
      <c r="M4" s="4"/>
      <c r="N4" s="4"/>
      <c r="O4" s="4"/>
    </row>
    <row r="5" spans="1:15" ht="15" customHeight="1">
      <c r="A5" s="54" t="s">
        <v>11</v>
      </c>
      <c r="B5" s="86"/>
      <c r="C5" s="93"/>
      <c r="D5" s="93"/>
      <c r="E5" s="93"/>
      <c r="F5" s="94"/>
      <c r="G5" s="97"/>
      <c r="H5" s="164"/>
      <c r="I5" s="184"/>
      <c r="J5" s="184"/>
      <c r="K5" s="41"/>
      <c r="L5" s="40"/>
      <c r="M5" s="4"/>
      <c r="N5" s="4"/>
      <c r="O5" s="4"/>
    </row>
    <row r="6" spans="1:15" ht="15">
      <c r="A6" s="46" t="s">
        <v>12</v>
      </c>
      <c r="B6" s="90">
        <v>224</v>
      </c>
      <c r="C6" s="90">
        <v>224</v>
      </c>
      <c r="D6" s="80">
        <v>224</v>
      </c>
      <c r="E6" s="80">
        <v>224</v>
      </c>
      <c r="F6" s="80">
        <v>224</v>
      </c>
      <c r="G6" s="98">
        <v>224</v>
      </c>
      <c r="H6" s="148">
        <f>AVERAGE(B6:F6)</f>
        <v>224</v>
      </c>
      <c r="I6" s="166">
        <f>(H6/G6-1)*100</f>
        <v>0</v>
      </c>
      <c r="J6" s="187">
        <v>283.41</v>
      </c>
      <c r="K6" s="42">
        <v>222.86</v>
      </c>
      <c r="L6" s="59">
        <f>(K6/J6-1)*100</f>
        <v>-21.36480716982464</v>
      </c>
      <c r="M6" s="4"/>
      <c r="N6" s="4"/>
      <c r="O6" s="4"/>
    </row>
    <row r="7" spans="1:15" ht="15">
      <c r="A7" s="55" t="s">
        <v>56</v>
      </c>
      <c r="B7" s="89">
        <v>181</v>
      </c>
      <c r="C7" s="78">
        <v>181</v>
      </c>
      <c r="D7" s="78">
        <v>181</v>
      </c>
      <c r="E7" s="78">
        <v>181</v>
      </c>
      <c r="F7" s="78">
        <v>181</v>
      </c>
      <c r="G7" s="99">
        <v>181</v>
      </c>
      <c r="H7" s="160">
        <f>AVERAGE(B7:F7)</f>
        <v>181</v>
      </c>
      <c r="I7" s="185">
        <f>(H7/G7-1)*100</f>
        <v>0</v>
      </c>
      <c r="J7" s="188">
        <v>271.5</v>
      </c>
      <c r="K7" s="43">
        <v>187.45</v>
      </c>
      <c r="L7" s="60">
        <f>(K7/J7-1)*100</f>
        <v>-30.957642725598532</v>
      </c>
      <c r="M7" s="4"/>
      <c r="N7" s="4"/>
      <c r="O7" s="4"/>
    </row>
    <row r="8" spans="1:15" ht="15.75">
      <c r="A8" s="56" t="s">
        <v>13</v>
      </c>
      <c r="B8" s="90"/>
      <c r="C8" s="90"/>
      <c r="D8" s="80"/>
      <c r="E8" s="80"/>
      <c r="F8" s="80"/>
      <c r="G8" s="76"/>
      <c r="H8" s="87"/>
      <c r="I8" s="87"/>
      <c r="J8" s="189"/>
      <c r="K8" s="44"/>
      <c r="L8" s="32"/>
      <c r="M8" s="4"/>
      <c r="N8" s="4"/>
      <c r="O8" s="4"/>
    </row>
    <row r="9" spans="1:15" ht="15">
      <c r="A9" s="55" t="s">
        <v>14</v>
      </c>
      <c r="B9" s="88" t="s">
        <v>70</v>
      </c>
      <c r="C9" s="88" t="s">
        <v>70</v>
      </c>
      <c r="D9" s="88" t="s">
        <v>70</v>
      </c>
      <c r="E9" s="88" t="s">
        <v>70</v>
      </c>
      <c r="F9" s="88"/>
      <c r="G9" s="77" t="s">
        <v>70</v>
      </c>
      <c r="H9" s="88" t="s">
        <v>70</v>
      </c>
      <c r="I9" s="88" t="s">
        <v>70</v>
      </c>
      <c r="J9" s="190" t="s">
        <v>71</v>
      </c>
      <c r="K9" s="45" t="s">
        <v>71</v>
      </c>
      <c r="L9" s="69" t="s">
        <v>71</v>
      </c>
      <c r="M9" s="4"/>
      <c r="N9" s="4"/>
      <c r="O9" s="4"/>
    </row>
    <row r="10" spans="1:15" ht="15">
      <c r="A10" s="72" t="s">
        <v>15</v>
      </c>
      <c r="B10" s="226">
        <v>209.72</v>
      </c>
      <c r="C10" s="90">
        <v>211.74</v>
      </c>
      <c r="D10" s="80">
        <v>213.02</v>
      </c>
      <c r="E10" s="80">
        <v>211.55</v>
      </c>
      <c r="F10" s="80">
        <v>211.46</v>
      </c>
      <c r="G10" s="213">
        <v>217.06199999999998</v>
      </c>
      <c r="H10" s="148">
        <f>AVERAGE(B10:F10)</f>
        <v>211.498</v>
      </c>
      <c r="I10" s="166">
        <f>(H10/G10-1)*100</f>
        <v>-2.563322921561584</v>
      </c>
      <c r="J10" s="191">
        <v>241.26</v>
      </c>
      <c r="K10" s="42">
        <v>207.83</v>
      </c>
      <c r="L10" s="59">
        <f aca="true" t="shared" si="0" ref="L10:L16">(K10/J10-1)*100</f>
        <v>-13.85642045925557</v>
      </c>
      <c r="M10" s="4"/>
      <c r="N10" s="4"/>
      <c r="O10" s="4"/>
    </row>
    <row r="11" spans="1:15" ht="15">
      <c r="A11" s="47" t="s">
        <v>16</v>
      </c>
      <c r="B11" s="89">
        <v>212.1</v>
      </c>
      <c r="C11" s="78">
        <v>215.5</v>
      </c>
      <c r="D11" s="78">
        <v>216.97</v>
      </c>
      <c r="E11" s="78">
        <v>215.14</v>
      </c>
      <c r="F11" s="78">
        <v>215.14</v>
      </c>
      <c r="G11" s="78">
        <v>221.51</v>
      </c>
      <c r="H11" s="160">
        <f>AVERAGE(B11:F11)</f>
        <v>214.96999999999997</v>
      </c>
      <c r="I11" s="185">
        <f>(H11/G11-1)*100</f>
        <v>-2.952462642770093</v>
      </c>
      <c r="J11" s="192">
        <v>282.94</v>
      </c>
      <c r="K11" s="48">
        <v>218.1</v>
      </c>
      <c r="L11" s="60">
        <f t="shared" si="0"/>
        <v>-22.916519403407086</v>
      </c>
      <c r="M11" s="4"/>
      <c r="N11" s="4"/>
      <c r="O11" s="4"/>
    </row>
    <row r="12" spans="1:15" ht="15">
      <c r="A12" s="66" t="s">
        <v>66</v>
      </c>
      <c r="B12" s="222" t="s">
        <v>71</v>
      </c>
      <c r="C12" s="230" t="s">
        <v>71</v>
      </c>
      <c r="D12" s="231" t="s">
        <v>71</v>
      </c>
      <c r="E12" s="231" t="s">
        <v>71</v>
      </c>
      <c r="F12" s="231" t="s">
        <v>71</v>
      </c>
      <c r="G12" s="223" t="s">
        <v>70</v>
      </c>
      <c r="H12" s="222" t="s">
        <v>70</v>
      </c>
      <c r="I12" s="222" t="s">
        <v>70</v>
      </c>
      <c r="J12" s="193" t="s">
        <v>71</v>
      </c>
      <c r="K12" s="199" t="s">
        <v>71</v>
      </c>
      <c r="L12" s="200" t="s">
        <v>71</v>
      </c>
      <c r="M12" s="4"/>
      <c r="N12" s="4"/>
      <c r="O12" s="4"/>
    </row>
    <row r="13" spans="1:15" ht="15">
      <c r="A13" s="74" t="s">
        <v>67</v>
      </c>
      <c r="B13" s="224">
        <v>217.62</v>
      </c>
      <c r="C13" s="79">
        <v>221.02</v>
      </c>
      <c r="D13" s="79">
        <v>222.48</v>
      </c>
      <c r="E13" s="79">
        <v>220.6</v>
      </c>
      <c r="F13" s="79">
        <v>220.65</v>
      </c>
      <c r="G13" s="102">
        <v>227.02200000000002</v>
      </c>
      <c r="H13" s="224">
        <f>AVERAGE(B13:F13)</f>
        <v>220.47400000000002</v>
      </c>
      <c r="I13" s="224">
        <f>(H13/G13-1)*100</f>
        <v>-2.884301961924396</v>
      </c>
      <c r="J13" s="194">
        <v>286.6157142857143</v>
      </c>
      <c r="K13" s="63">
        <v>223.61380952380946</v>
      </c>
      <c r="L13" s="68">
        <f t="shared" si="0"/>
        <v>-21.981315615898534</v>
      </c>
      <c r="M13" s="4"/>
      <c r="N13" s="4"/>
      <c r="O13" s="4"/>
    </row>
    <row r="14" spans="1:15" ht="15">
      <c r="A14" s="49" t="s">
        <v>17</v>
      </c>
      <c r="B14" s="225">
        <v>210.27</v>
      </c>
      <c r="C14" s="225">
        <v>213.67</v>
      </c>
      <c r="D14" s="232">
        <v>215.14</v>
      </c>
      <c r="E14" s="232">
        <v>213.3</v>
      </c>
      <c r="F14" s="232">
        <v>213.3</v>
      </c>
      <c r="G14" s="103">
        <v>219.67600000000002</v>
      </c>
      <c r="H14" s="225">
        <f>AVERAGE(B14:F14)</f>
        <v>213.13599999999997</v>
      </c>
      <c r="I14" s="225">
        <f>(H14/G14-1)*100</f>
        <v>-2.9771117463901597</v>
      </c>
      <c r="J14" s="195">
        <v>281.10428571428577</v>
      </c>
      <c r="K14" s="62">
        <v>216.26428571428573</v>
      </c>
      <c r="L14" s="67">
        <f t="shared" si="0"/>
        <v>-23.066172696457343</v>
      </c>
      <c r="M14" s="4"/>
      <c r="N14" s="4"/>
      <c r="O14" s="4"/>
    </row>
    <row r="15" spans="1:15" ht="15">
      <c r="A15" s="50" t="s">
        <v>47</v>
      </c>
      <c r="B15" s="224">
        <v>208.43</v>
      </c>
      <c r="C15" s="79">
        <v>211.83</v>
      </c>
      <c r="D15" s="79">
        <v>213.3</v>
      </c>
      <c r="E15" s="79">
        <v>211.46</v>
      </c>
      <c r="F15" s="79">
        <v>211.46</v>
      </c>
      <c r="G15" s="104">
        <v>217.836</v>
      </c>
      <c r="H15" s="224">
        <f>AVERAGE(B15:F15)</f>
        <v>211.296</v>
      </c>
      <c r="I15" s="79">
        <f>(H15/G15-1)*100</f>
        <v>-3.002258579849071</v>
      </c>
      <c r="J15" s="63">
        <v>279.26714285714286</v>
      </c>
      <c r="K15" s="63">
        <v>214.42714285714288</v>
      </c>
      <c r="L15" s="68">
        <f t="shared" si="0"/>
        <v>-23.217912188534264</v>
      </c>
      <c r="M15" s="4"/>
      <c r="N15" s="4"/>
      <c r="O15" s="4"/>
    </row>
    <row r="16" spans="1:15" ht="15">
      <c r="A16" s="51" t="s">
        <v>72</v>
      </c>
      <c r="B16" s="90">
        <v>216.4222</v>
      </c>
      <c r="C16" s="90">
        <v>218.2594</v>
      </c>
      <c r="D16" s="80">
        <v>219.3617</v>
      </c>
      <c r="E16" s="80">
        <v>217.8919</v>
      </c>
      <c r="F16" s="80">
        <v>217.8919</v>
      </c>
      <c r="G16" s="98">
        <v>226.04908</v>
      </c>
      <c r="H16" s="148">
        <f>AVERAGE(B16:F16)</f>
        <v>217.96542</v>
      </c>
      <c r="I16" s="218">
        <f>(H16/G16-1)*100</f>
        <v>-3.576064100769627</v>
      </c>
      <c r="J16" s="42">
        <v>240.82</v>
      </c>
      <c r="K16" s="42">
        <v>212.34551904761906</v>
      </c>
      <c r="L16" s="59">
        <f t="shared" si="0"/>
        <v>-11.823968504435234</v>
      </c>
      <c r="M16" s="4"/>
      <c r="N16" s="4"/>
      <c r="O16" s="4"/>
    </row>
    <row r="17" spans="1:15" ht="15.75">
      <c r="A17" s="52" t="s">
        <v>18</v>
      </c>
      <c r="B17" s="216"/>
      <c r="C17" s="78"/>
      <c r="D17" s="78"/>
      <c r="E17" s="78"/>
      <c r="F17" s="78"/>
      <c r="G17" s="78"/>
      <c r="H17" s="214"/>
      <c r="I17" s="219"/>
      <c r="J17" s="48"/>
      <c r="K17" s="43"/>
      <c r="L17" s="58"/>
      <c r="M17" s="4"/>
      <c r="N17" s="4"/>
      <c r="O17" s="4"/>
    </row>
    <row r="18" spans="1:15" ht="15">
      <c r="A18" s="53" t="s">
        <v>65</v>
      </c>
      <c r="B18" s="90">
        <v>259.24779445906205</v>
      </c>
      <c r="C18" s="90">
        <v>257.3755377996312</v>
      </c>
      <c r="D18" s="80">
        <v>258.16892725030823</v>
      </c>
      <c r="E18" s="80">
        <v>258.92925138984083</v>
      </c>
      <c r="F18" s="80">
        <v>259.42316496261253</v>
      </c>
      <c r="G18" s="80">
        <v>258.89221683148907</v>
      </c>
      <c r="H18" s="148">
        <f>AVERAGE(B18:F18)</f>
        <v>258.62893517229094</v>
      </c>
      <c r="I18" s="218">
        <f>(H18/G18-1)*100</f>
        <v>-0.10169547096484655</v>
      </c>
      <c r="J18" s="221">
        <v>260.49</v>
      </c>
      <c r="K18" s="42">
        <v>254.21</v>
      </c>
      <c r="L18" s="32">
        <f>(K18/J18-1)*100</f>
        <v>-2.4108411071442237</v>
      </c>
      <c r="M18" s="4"/>
      <c r="N18" s="4"/>
      <c r="O18" s="4"/>
    </row>
    <row r="19" spans="1:15" ht="15.75">
      <c r="A19" s="133" t="s">
        <v>11</v>
      </c>
      <c r="B19" s="216"/>
      <c r="C19" s="78"/>
      <c r="D19" s="78"/>
      <c r="E19" s="78"/>
      <c r="F19" s="78"/>
      <c r="G19" s="77"/>
      <c r="H19" s="214"/>
      <c r="I19" s="214"/>
      <c r="J19" s="196"/>
      <c r="K19" s="45"/>
      <c r="L19" s="58"/>
      <c r="M19" s="4"/>
      <c r="N19" s="4"/>
      <c r="O19" s="4"/>
    </row>
    <row r="20" spans="1:15" ht="15">
      <c r="A20" s="51" t="s">
        <v>19</v>
      </c>
      <c r="B20" s="90">
        <v>160</v>
      </c>
      <c r="C20" s="90">
        <v>162</v>
      </c>
      <c r="D20" s="80">
        <v>163</v>
      </c>
      <c r="E20" s="80">
        <v>163</v>
      </c>
      <c r="F20" s="80">
        <v>163</v>
      </c>
      <c r="G20" s="80">
        <v>160.25</v>
      </c>
      <c r="H20" s="148">
        <f>AVERAGE(B20:F20)</f>
        <v>162.2</v>
      </c>
      <c r="I20" s="218">
        <f>(H20/G20-1)*100</f>
        <v>1.2168486739469575</v>
      </c>
      <c r="J20" s="197">
        <v>167.18</v>
      </c>
      <c r="K20" s="141">
        <v>160.86</v>
      </c>
      <c r="L20" s="32">
        <f>(K20/J20-1)*100</f>
        <v>-3.780356501973914</v>
      </c>
      <c r="M20" s="4"/>
      <c r="N20" s="4"/>
      <c r="O20" s="4"/>
    </row>
    <row r="21" spans="1:15" ht="15.75">
      <c r="A21" s="52" t="s">
        <v>13</v>
      </c>
      <c r="B21" s="78"/>
      <c r="C21" s="78"/>
      <c r="D21" s="78"/>
      <c r="E21" s="78"/>
      <c r="F21" s="78"/>
      <c r="G21" s="78"/>
      <c r="H21" s="77"/>
      <c r="I21" s="77"/>
      <c r="J21" s="198"/>
      <c r="K21" s="48"/>
      <c r="L21" s="58"/>
      <c r="M21" s="4"/>
      <c r="N21" s="4"/>
      <c r="O21" s="4"/>
    </row>
    <row r="22" spans="1:15" ht="15">
      <c r="A22" s="140" t="s">
        <v>20</v>
      </c>
      <c r="B22" s="227">
        <v>174.61</v>
      </c>
      <c r="C22" s="90">
        <v>178.06</v>
      </c>
      <c r="D22" s="80">
        <v>179.63</v>
      </c>
      <c r="E22" s="80">
        <v>179.04</v>
      </c>
      <c r="F22" s="80">
        <v>181.21</v>
      </c>
      <c r="G22" s="132">
        <v>177.644</v>
      </c>
      <c r="H22" s="148">
        <f>AVERAGE(B22:F22)</f>
        <v>178.51</v>
      </c>
      <c r="I22" s="166">
        <f>(H22/G22-1)*100</f>
        <v>0.4874918376077897</v>
      </c>
      <c r="J22" s="197">
        <v>183.25</v>
      </c>
      <c r="K22" s="141">
        <v>175.98</v>
      </c>
      <c r="L22" s="139">
        <f>(K22/J22-1)*100</f>
        <v>-3.9672578444747697</v>
      </c>
      <c r="M22" s="4"/>
      <c r="N22" s="4"/>
      <c r="O22" s="4"/>
    </row>
    <row r="23" spans="1:15" ht="15">
      <c r="A23" s="144" t="s">
        <v>21</v>
      </c>
      <c r="B23" s="228">
        <v>173.61</v>
      </c>
      <c r="C23" s="78">
        <v>177.06</v>
      </c>
      <c r="D23" s="78">
        <v>178.63</v>
      </c>
      <c r="E23" s="78">
        <v>178.04</v>
      </c>
      <c r="F23" s="78">
        <v>180.21</v>
      </c>
      <c r="G23" s="145">
        <v>176.644</v>
      </c>
      <c r="H23" s="160">
        <f>AVERAGE(B23:F23)</f>
        <v>177.51</v>
      </c>
      <c r="I23" s="185">
        <f>(H23/G23-1)*100</f>
        <v>0.4902515794479312</v>
      </c>
      <c r="J23" s="192">
        <v>182.25</v>
      </c>
      <c r="K23" s="146">
        <v>174.98</v>
      </c>
      <c r="L23" s="147">
        <f>(K23/J23-1)*100</f>
        <v>-3.989026063100143</v>
      </c>
      <c r="M23" s="4"/>
      <c r="N23" s="4"/>
      <c r="O23" s="4"/>
    </row>
    <row r="24" spans="1:15" ht="15">
      <c r="A24" s="134" t="s">
        <v>73</v>
      </c>
      <c r="B24" s="227">
        <v>266.86978606324624</v>
      </c>
      <c r="C24" s="90">
        <v>268.3027919363657</v>
      </c>
      <c r="D24" s="80">
        <v>270.2869539145311</v>
      </c>
      <c r="E24" s="80">
        <v>267.5311733893014</v>
      </c>
      <c r="F24" s="80">
        <v>261.3582250127868</v>
      </c>
      <c r="G24" s="136">
        <v>273.43956683539386</v>
      </c>
      <c r="H24" s="148">
        <f>AVERAGE(B24:F24)</f>
        <v>266.86978606324624</v>
      </c>
      <c r="I24" s="166">
        <f>(H24/G24-1)*100</f>
        <v>-2.40264452148673</v>
      </c>
      <c r="J24" s="197">
        <v>277.02</v>
      </c>
      <c r="K24" s="137">
        <v>278.7</v>
      </c>
      <c r="L24" s="139">
        <f>(K24/J24-1)*100</f>
        <v>0.6064544076239908</v>
      </c>
      <c r="M24" s="4"/>
      <c r="N24" s="4"/>
      <c r="O24" s="4"/>
    </row>
    <row r="25" spans="1:15" ht="15.75">
      <c r="A25" s="150" t="s">
        <v>22</v>
      </c>
      <c r="B25" s="151"/>
      <c r="C25" s="78"/>
      <c r="D25" s="78"/>
      <c r="E25" s="78"/>
      <c r="F25" s="78"/>
      <c r="G25" s="152"/>
      <c r="H25" s="160"/>
      <c r="I25" s="185"/>
      <c r="J25" s="192"/>
      <c r="K25" s="48"/>
      <c r="L25" s="142"/>
      <c r="M25" s="4"/>
      <c r="N25" s="4"/>
      <c r="O25" s="4"/>
    </row>
    <row r="26" spans="1:15" ht="15">
      <c r="A26" s="134" t="s">
        <v>23</v>
      </c>
      <c r="B26" s="135">
        <v>375</v>
      </c>
      <c r="C26" s="218">
        <v>375</v>
      </c>
      <c r="D26" s="80">
        <v>375</v>
      </c>
      <c r="E26" s="80">
        <v>375</v>
      </c>
      <c r="F26" s="80">
        <v>375</v>
      </c>
      <c r="G26" s="136">
        <v>373.2</v>
      </c>
      <c r="H26" s="148">
        <f>AVERAGE(B26:F26)</f>
        <v>375</v>
      </c>
      <c r="I26" s="166">
        <f>(H26/G26-1)*100</f>
        <v>0.4823151125401992</v>
      </c>
      <c r="J26" s="197">
        <v>433.82</v>
      </c>
      <c r="K26" s="137">
        <v>359.45</v>
      </c>
      <c r="L26" s="138">
        <f>(K26/J26-1)*100</f>
        <v>-17.14305472315707</v>
      </c>
      <c r="M26" s="4"/>
      <c r="N26" s="4"/>
      <c r="O26" s="4"/>
    </row>
    <row r="27" spans="1:12" ht="15">
      <c r="A27" s="143" t="s">
        <v>24</v>
      </c>
      <c r="B27" s="161">
        <v>369</v>
      </c>
      <c r="C27" s="161">
        <v>369</v>
      </c>
      <c r="D27" s="78">
        <v>369</v>
      </c>
      <c r="E27" s="78">
        <v>369</v>
      </c>
      <c r="F27" s="78">
        <v>369</v>
      </c>
      <c r="G27" s="152">
        <v>367.2</v>
      </c>
      <c r="H27" s="160">
        <f>AVERAGE(B27:F27)</f>
        <v>369</v>
      </c>
      <c r="I27" s="185">
        <f>(H27/G27-1)*100</f>
        <v>0.4901960784313708</v>
      </c>
      <c r="J27" s="192">
        <v>427.45</v>
      </c>
      <c r="K27" s="48">
        <v>353.45</v>
      </c>
      <c r="L27" s="142">
        <f>(K27/J27-1)*100</f>
        <v>-17.311966311849336</v>
      </c>
    </row>
    <row r="28" spans="1:12" ht="15">
      <c r="A28" s="134" t="s">
        <v>25</v>
      </c>
      <c r="B28" s="135">
        <v>369</v>
      </c>
      <c r="C28" s="218">
        <v>369</v>
      </c>
      <c r="D28" s="80">
        <v>369</v>
      </c>
      <c r="E28" s="80">
        <v>370</v>
      </c>
      <c r="F28" s="80">
        <v>370</v>
      </c>
      <c r="G28" s="136">
        <v>367.2</v>
      </c>
      <c r="H28" s="148">
        <f>AVERAGE(B28:F28)</f>
        <v>369.4</v>
      </c>
      <c r="I28" s="166">
        <f>(H28/G28-1)*100</f>
        <v>0.5991285403050162</v>
      </c>
      <c r="J28" s="148">
        <v>422.45</v>
      </c>
      <c r="K28" s="137">
        <v>354</v>
      </c>
      <c r="L28" s="138">
        <f>(K28/J28-1)*100</f>
        <v>-16.20310095869334</v>
      </c>
    </row>
    <row r="29" spans="1:12" ht="15.75">
      <c r="A29" s="150" t="s">
        <v>74</v>
      </c>
      <c r="B29" s="161"/>
      <c r="C29" s="161"/>
      <c r="D29" s="78"/>
      <c r="E29" s="78"/>
      <c r="F29" s="78"/>
      <c r="G29" s="152"/>
      <c r="H29" s="160"/>
      <c r="I29" s="185"/>
      <c r="J29" s="192"/>
      <c r="K29" s="48"/>
      <c r="L29" s="142"/>
    </row>
    <row r="30" spans="1:12" ht="15">
      <c r="A30" s="165" t="s">
        <v>75</v>
      </c>
      <c r="B30" s="149">
        <v>357.5</v>
      </c>
      <c r="C30" s="149">
        <v>357.5</v>
      </c>
      <c r="D30" s="149">
        <v>380</v>
      </c>
      <c r="E30" s="149">
        <v>380</v>
      </c>
      <c r="F30" s="149">
        <v>380</v>
      </c>
      <c r="G30" s="149">
        <v>355.5</v>
      </c>
      <c r="H30" s="166">
        <f>AVERAGE(B30:F30)</f>
        <v>371</v>
      </c>
      <c r="I30" s="166">
        <f>(H30/G30-1)*100</f>
        <v>4.360056258790435</v>
      </c>
      <c r="J30" s="197">
        <v>457</v>
      </c>
      <c r="K30" s="167">
        <v>331.06</v>
      </c>
      <c r="L30" s="138">
        <f>(K30/J30-1)*100</f>
        <v>-27.557986870897157</v>
      </c>
    </row>
    <row r="31" spans="1:12" ht="15">
      <c r="A31" s="168" t="s">
        <v>76</v>
      </c>
      <c r="B31" s="169">
        <v>350</v>
      </c>
      <c r="C31" s="169">
        <v>350</v>
      </c>
      <c r="D31" s="169">
        <v>375</v>
      </c>
      <c r="E31" s="169">
        <v>375</v>
      </c>
      <c r="F31" s="169">
        <v>375</v>
      </c>
      <c r="G31" s="169">
        <v>348</v>
      </c>
      <c r="H31" s="169">
        <f>AVERAGE(B31:F31)</f>
        <v>365</v>
      </c>
      <c r="I31" s="186">
        <f>(H31/G31-1)*100</f>
        <v>4.885057471264376</v>
      </c>
      <c r="J31" s="217" t="s">
        <v>71</v>
      </c>
      <c r="K31" s="170">
        <v>326.47</v>
      </c>
      <c r="L31" s="201" t="s">
        <v>71</v>
      </c>
    </row>
    <row r="32" spans="1:12" ht="15.75" customHeight="1">
      <c r="A32" s="256" t="s">
        <v>26</v>
      </c>
      <c r="B32" s="256"/>
      <c r="C32" s="256"/>
      <c r="D32" s="256"/>
      <c r="E32" s="233"/>
      <c r="F32" s="233"/>
      <c r="G32" s="257" t="s">
        <v>0</v>
      </c>
      <c r="H32" s="257"/>
      <c r="I32" s="257"/>
      <c r="J32" s="234"/>
      <c r="K32" s="234"/>
      <c r="L32" s="234"/>
    </row>
    <row r="33" spans="1:12" ht="15">
      <c r="A33" s="255" t="s">
        <v>60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</row>
    <row r="34" spans="1:12" ht="15">
      <c r="A34" s="254"/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</row>
    <row r="35" spans="1:12" ht="15">
      <c r="A35" s="249"/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10">
    <mergeCell ref="A35:L35"/>
    <mergeCell ref="A1:A4"/>
    <mergeCell ref="B2:F2"/>
    <mergeCell ref="G2:I3"/>
    <mergeCell ref="J2:L2"/>
    <mergeCell ref="J3:L3"/>
    <mergeCell ref="A34:L34"/>
    <mergeCell ref="A33:L33"/>
    <mergeCell ref="A32:D32"/>
    <mergeCell ref="G32:I32"/>
  </mergeCell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  <ignoredErrors>
    <ignoredError sqref="H26:H28 H30:H31 H8:H9 I17 I8:I9 I19 H19:H20 H17 H21 H25 H10:H16 H22:H24 H18 H6:H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3" width="7.453125" style="0" customWidth="1"/>
    <col min="4" max="4" width="7.5429687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27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51" t="s">
        <v>78</v>
      </c>
      <c r="C2" s="251"/>
      <c r="D2" s="251"/>
      <c r="E2" s="251"/>
      <c r="F2" s="251"/>
      <c r="G2" s="258" t="s">
        <v>3</v>
      </c>
      <c r="H2" s="258"/>
      <c r="I2" s="258"/>
      <c r="J2" s="20"/>
      <c r="K2" s="21"/>
      <c r="L2" s="22"/>
    </row>
    <row r="3" spans="1:12" ht="15" customHeight="1">
      <c r="A3" s="19"/>
      <c r="B3" s="251"/>
      <c r="C3" s="251"/>
      <c r="D3" s="251"/>
      <c r="E3" s="251"/>
      <c r="F3" s="251"/>
      <c r="G3" s="258"/>
      <c r="H3" s="258"/>
      <c r="I3" s="258"/>
      <c r="J3" s="253" t="s">
        <v>4</v>
      </c>
      <c r="K3" s="253"/>
      <c r="L3" s="253"/>
    </row>
    <row r="4" spans="1:12" ht="15" customHeight="1">
      <c r="A4" s="261" t="s">
        <v>1</v>
      </c>
      <c r="B4" s="24" t="s">
        <v>5</v>
      </c>
      <c r="C4" s="24" t="s">
        <v>6</v>
      </c>
      <c r="D4" s="24" t="s">
        <v>7</v>
      </c>
      <c r="E4" s="24" t="s">
        <v>8</v>
      </c>
      <c r="F4" s="212" t="s">
        <v>9</v>
      </c>
      <c r="G4" s="259"/>
      <c r="H4" s="260"/>
      <c r="I4" s="258"/>
      <c r="J4" s="262" t="s">
        <v>77</v>
      </c>
      <c r="K4" s="263"/>
      <c r="L4" s="264"/>
    </row>
    <row r="5" spans="1:12" ht="15" customHeight="1">
      <c r="A5" s="261"/>
      <c r="B5" s="91">
        <v>19</v>
      </c>
      <c r="C5" s="95">
        <v>20</v>
      </c>
      <c r="D5" s="95">
        <v>21</v>
      </c>
      <c r="E5" s="95">
        <v>22</v>
      </c>
      <c r="F5" s="95">
        <v>23</v>
      </c>
      <c r="G5" s="105" t="s">
        <v>58</v>
      </c>
      <c r="H5" s="113" t="s">
        <v>59</v>
      </c>
      <c r="I5" s="57" t="s">
        <v>10</v>
      </c>
      <c r="J5" s="25">
        <v>2014</v>
      </c>
      <c r="K5" s="25">
        <v>2015</v>
      </c>
      <c r="L5" s="57" t="s">
        <v>61</v>
      </c>
    </row>
    <row r="6" spans="1:12" ht="15" customHeight="1">
      <c r="A6" s="26"/>
      <c r="B6" s="115"/>
      <c r="C6" s="85"/>
      <c r="D6" s="85"/>
      <c r="E6" s="153"/>
      <c r="F6" s="96"/>
      <c r="G6" s="106"/>
      <c r="H6" s="162"/>
      <c r="I6" s="27"/>
      <c r="J6" s="163"/>
      <c r="K6" s="203"/>
      <c r="L6" s="28"/>
    </row>
    <row r="7" spans="1:12" ht="15" customHeight="1">
      <c r="A7" s="29" t="s">
        <v>28</v>
      </c>
      <c r="B7" s="87" t="s">
        <v>71</v>
      </c>
      <c r="C7" s="76" t="s">
        <v>71</v>
      </c>
      <c r="D7" s="76" t="s">
        <v>71</v>
      </c>
      <c r="E7" s="76" t="s">
        <v>71</v>
      </c>
      <c r="F7" s="76" t="s">
        <v>71</v>
      </c>
      <c r="G7" s="100" t="s">
        <v>71</v>
      </c>
      <c r="H7" s="87" t="s">
        <v>71</v>
      </c>
      <c r="I7" s="171" t="s">
        <v>71</v>
      </c>
      <c r="J7" s="30" t="s">
        <v>70</v>
      </c>
      <c r="K7" s="30" t="s">
        <v>70</v>
      </c>
      <c r="L7" s="30" t="s">
        <v>70</v>
      </c>
    </row>
    <row r="8" spans="1:12" ht="15" customHeight="1">
      <c r="A8" s="26" t="s">
        <v>29</v>
      </c>
      <c r="B8" s="235">
        <v>156.3894</v>
      </c>
      <c r="C8" s="220">
        <v>154.8393</v>
      </c>
      <c r="D8" s="220">
        <v>156.9061</v>
      </c>
      <c r="E8" s="220">
        <v>155.0115</v>
      </c>
      <c r="F8" s="220">
        <v>156.9061</v>
      </c>
      <c r="G8" s="107">
        <v>159.48959999999997</v>
      </c>
      <c r="H8" s="151">
        <f aca="true" t="shared" si="0" ref="H8:H13">AVERAGE(B8:F8)</f>
        <v>156.01048000000003</v>
      </c>
      <c r="I8" s="172">
        <f aca="true" t="shared" si="1" ref="I8:I13">(H8/G8-1)*100</f>
        <v>-2.181408693732967</v>
      </c>
      <c r="J8" s="175">
        <v>243.11</v>
      </c>
      <c r="K8" s="204">
        <v>158.5</v>
      </c>
      <c r="L8" s="58">
        <f aca="true" t="shared" si="2" ref="L8:L22">(K8/J8-1)*100</f>
        <v>-34.80317551725557</v>
      </c>
    </row>
    <row r="9" spans="1:12" ht="15" customHeight="1">
      <c r="A9" s="29" t="s">
        <v>30</v>
      </c>
      <c r="B9" s="236">
        <v>357</v>
      </c>
      <c r="C9" s="213">
        <v>359</v>
      </c>
      <c r="D9" s="213">
        <v>362</v>
      </c>
      <c r="E9" s="213">
        <v>360</v>
      </c>
      <c r="F9" s="213">
        <v>358</v>
      </c>
      <c r="G9" s="101">
        <v>360.75</v>
      </c>
      <c r="H9" s="148">
        <f t="shared" si="0"/>
        <v>359.2</v>
      </c>
      <c r="I9" s="173">
        <f t="shared" si="1"/>
        <v>-0.42966042966042783</v>
      </c>
      <c r="J9" s="176">
        <v>442.36</v>
      </c>
      <c r="K9" s="205">
        <v>351.55</v>
      </c>
      <c r="L9" s="32">
        <f t="shared" si="2"/>
        <v>-20.528528800072344</v>
      </c>
    </row>
    <row r="10" spans="1:12" ht="15" customHeight="1">
      <c r="A10" s="73" t="s">
        <v>31</v>
      </c>
      <c r="B10" s="235">
        <v>327.389</v>
      </c>
      <c r="C10" s="220">
        <v>329.2262</v>
      </c>
      <c r="D10" s="220">
        <v>332.6251</v>
      </c>
      <c r="E10" s="220">
        <v>330.2367</v>
      </c>
      <c r="F10" s="220">
        <v>329.0425</v>
      </c>
      <c r="G10" s="107">
        <v>331.83508</v>
      </c>
      <c r="H10" s="151">
        <f t="shared" si="0"/>
        <v>329.7039</v>
      </c>
      <c r="I10" s="172">
        <f t="shared" si="1"/>
        <v>-0.6422407178891532</v>
      </c>
      <c r="J10" s="177">
        <v>368.85</v>
      </c>
      <c r="K10" s="204">
        <v>323.58</v>
      </c>
      <c r="L10" s="58">
        <f t="shared" si="2"/>
        <v>-12.273281821878824</v>
      </c>
    </row>
    <row r="11" spans="1:12" ht="15" customHeight="1">
      <c r="A11" s="29" t="s">
        <v>55</v>
      </c>
      <c r="B11" s="213">
        <v>364.6494350719703</v>
      </c>
      <c r="C11" s="213">
        <v>362.24646588813766</v>
      </c>
      <c r="D11" s="213">
        <v>367.2163995067817</v>
      </c>
      <c r="E11" s="213">
        <v>361.2824613510015</v>
      </c>
      <c r="F11" s="213">
        <v>362.8109262933008</v>
      </c>
      <c r="G11" s="101">
        <v>366.83249589582897</v>
      </c>
      <c r="H11" s="148">
        <f t="shared" si="0"/>
        <v>363.64113762223843</v>
      </c>
      <c r="I11" s="173">
        <f t="shared" si="1"/>
        <v>-0.8699769811278624</v>
      </c>
      <c r="J11" s="176">
        <v>371.53</v>
      </c>
      <c r="K11" s="205">
        <v>353.1316770170098</v>
      </c>
      <c r="L11" s="32">
        <f t="shared" si="2"/>
        <v>-4.952042360775755</v>
      </c>
    </row>
    <row r="12" spans="1:12" s="13" customFormat="1" ht="15" customHeight="1">
      <c r="A12" s="33" t="s">
        <v>62</v>
      </c>
      <c r="B12" s="220">
        <v>143.1666924624671</v>
      </c>
      <c r="C12" s="220">
        <v>142.13275968039335</v>
      </c>
      <c r="D12" s="220">
        <v>142.57090012330454</v>
      </c>
      <c r="E12" s="220">
        <v>140.8879750209428</v>
      </c>
      <c r="F12" s="220">
        <v>141.15672211200976</v>
      </c>
      <c r="G12" s="108">
        <v>144.89816067081577</v>
      </c>
      <c r="H12" s="151">
        <f t="shared" si="0"/>
        <v>141.98300987982353</v>
      </c>
      <c r="I12" s="172">
        <f t="shared" si="1"/>
        <v>-2.011861832818551</v>
      </c>
      <c r="J12" s="178">
        <v>112.3</v>
      </c>
      <c r="K12" s="206">
        <v>138.76797700043772</v>
      </c>
      <c r="L12" s="58">
        <f t="shared" si="2"/>
        <v>23.568991095670278</v>
      </c>
    </row>
    <row r="13" spans="1:12" ht="15" customHeight="1">
      <c r="A13" s="75" t="s">
        <v>32</v>
      </c>
      <c r="B13" s="236">
        <v>136</v>
      </c>
      <c r="C13" s="213">
        <v>136</v>
      </c>
      <c r="D13" s="213">
        <v>137</v>
      </c>
      <c r="E13" s="213">
        <v>137</v>
      </c>
      <c r="F13" s="213">
        <v>138</v>
      </c>
      <c r="G13" s="109">
        <v>138</v>
      </c>
      <c r="H13" s="148">
        <f t="shared" si="0"/>
        <v>136.8</v>
      </c>
      <c r="I13" s="173">
        <f t="shared" si="1"/>
        <v>-0.8695652173912993</v>
      </c>
      <c r="J13" s="179">
        <v>136.77</v>
      </c>
      <c r="K13" s="125">
        <v>133.41</v>
      </c>
      <c r="L13" s="32">
        <f t="shared" si="2"/>
        <v>-2.4566790962930574</v>
      </c>
    </row>
    <row r="14" spans="1:12" ht="15" customHeight="1">
      <c r="A14" s="33" t="s">
        <v>33</v>
      </c>
      <c r="B14" s="151">
        <v>592.8223</v>
      </c>
      <c r="C14" s="220">
        <v>604.2863</v>
      </c>
      <c r="D14" s="220">
        <v>604.7273</v>
      </c>
      <c r="E14" s="220">
        <v>597.452</v>
      </c>
      <c r="F14" s="220">
        <v>591.2791</v>
      </c>
      <c r="G14" s="110">
        <v>603.97768</v>
      </c>
      <c r="H14" s="151">
        <f aca="true" t="shared" si="3" ref="H14:H22">AVERAGE(B14:F14)</f>
        <v>598.1134</v>
      </c>
      <c r="I14" s="172">
        <f aca="true" t="shared" si="4" ref="I14:I22">(H14/G14-1)*100</f>
        <v>-0.9709431646546918</v>
      </c>
      <c r="J14" s="180">
        <v>762.77</v>
      </c>
      <c r="K14" s="124">
        <v>577.41</v>
      </c>
      <c r="L14" s="58">
        <f t="shared" si="2"/>
        <v>-24.300903286705033</v>
      </c>
    </row>
    <row r="15" spans="1:12" ht="15" customHeight="1">
      <c r="A15" s="34" t="s">
        <v>34</v>
      </c>
      <c r="B15" s="237">
        <v>620.3801</v>
      </c>
      <c r="C15" s="213">
        <v>631.8441</v>
      </c>
      <c r="D15" s="213">
        <v>643.3081</v>
      </c>
      <c r="E15" s="213">
        <v>636.0329</v>
      </c>
      <c r="F15" s="213">
        <v>629.8599</v>
      </c>
      <c r="G15" s="109">
        <v>628.8457999999999</v>
      </c>
      <c r="H15" s="148">
        <f t="shared" si="3"/>
        <v>632.28502</v>
      </c>
      <c r="I15" s="173">
        <f t="shared" si="4"/>
        <v>0.546909910187865</v>
      </c>
      <c r="J15" s="181">
        <v>712.58</v>
      </c>
      <c r="K15" s="207">
        <v>590.29</v>
      </c>
      <c r="L15" s="32">
        <f t="shared" si="2"/>
        <v>-17.16158185747566</v>
      </c>
    </row>
    <row r="16" spans="1:12" ht="15" customHeight="1">
      <c r="A16" s="33" t="s">
        <v>35</v>
      </c>
      <c r="B16" s="151">
        <v>751.2806</v>
      </c>
      <c r="C16" s="220">
        <v>741.6214</v>
      </c>
      <c r="D16" s="220">
        <v>760.4994</v>
      </c>
      <c r="E16" s="220">
        <v>754.8241</v>
      </c>
      <c r="F16" s="220">
        <v>745.8533</v>
      </c>
      <c r="G16" s="110">
        <v>757.41536</v>
      </c>
      <c r="H16" s="151">
        <f t="shared" si="3"/>
        <v>750.8157600000001</v>
      </c>
      <c r="I16" s="172">
        <f t="shared" si="4"/>
        <v>-0.8713316825261996</v>
      </c>
      <c r="J16" s="180">
        <v>840.86</v>
      </c>
      <c r="K16" s="208">
        <v>720.02</v>
      </c>
      <c r="L16" s="58">
        <f t="shared" si="2"/>
        <v>-14.371001117903104</v>
      </c>
    </row>
    <row r="17" spans="1:12" ht="15" customHeight="1">
      <c r="A17" s="34" t="s">
        <v>36</v>
      </c>
      <c r="B17" s="236">
        <v>670</v>
      </c>
      <c r="C17" s="213">
        <v>685</v>
      </c>
      <c r="D17" s="213">
        <v>696</v>
      </c>
      <c r="E17" s="213">
        <v>691</v>
      </c>
      <c r="F17" s="213">
        <v>685</v>
      </c>
      <c r="G17" s="82">
        <v>673.25</v>
      </c>
      <c r="H17" s="148">
        <f>AVERAGE(B17:F17)</f>
        <v>685.4</v>
      </c>
      <c r="I17" s="173">
        <f>(H17/G17-1)*100</f>
        <v>1.8046787968807987</v>
      </c>
      <c r="J17" s="181">
        <v>772.82</v>
      </c>
      <c r="K17" s="207">
        <v>616</v>
      </c>
      <c r="L17" s="32">
        <f t="shared" si="2"/>
        <v>-20.291917911027156</v>
      </c>
    </row>
    <row r="18" spans="1:12" ht="15" customHeight="1">
      <c r="A18" s="33" t="s">
        <v>37</v>
      </c>
      <c r="B18" s="151">
        <v>910</v>
      </c>
      <c r="C18" s="220">
        <v>862.5</v>
      </c>
      <c r="D18" s="220">
        <v>900</v>
      </c>
      <c r="E18" s="220">
        <v>895</v>
      </c>
      <c r="F18" s="220">
        <v>900</v>
      </c>
      <c r="G18" s="81">
        <v>889</v>
      </c>
      <c r="H18" s="151">
        <f t="shared" si="3"/>
        <v>893.5</v>
      </c>
      <c r="I18" s="172">
        <f t="shared" si="4"/>
        <v>0.5061867266591635</v>
      </c>
      <c r="J18" s="180">
        <v>818.64</v>
      </c>
      <c r="K18" s="208">
        <v>817.75</v>
      </c>
      <c r="L18" s="58">
        <f t="shared" si="2"/>
        <v>-0.10871689631584136</v>
      </c>
    </row>
    <row r="19" spans="1:12" ht="15" customHeight="1">
      <c r="A19" s="34" t="s">
        <v>38</v>
      </c>
      <c r="B19" s="236">
        <v>750</v>
      </c>
      <c r="C19" s="213">
        <v>750</v>
      </c>
      <c r="D19" s="213">
        <v>750</v>
      </c>
      <c r="E19" s="213">
        <v>750</v>
      </c>
      <c r="F19" s="213">
        <v>750</v>
      </c>
      <c r="G19" s="82">
        <v>740</v>
      </c>
      <c r="H19" s="148">
        <f>AVERAGE(B19:F19)</f>
        <v>750</v>
      </c>
      <c r="I19" s="173">
        <f>(H19/G19-1)*100</f>
        <v>1.3513513513513598</v>
      </c>
      <c r="J19" s="181">
        <v>872.73</v>
      </c>
      <c r="K19" s="207">
        <v>748.18</v>
      </c>
      <c r="L19" s="32">
        <f t="shared" si="2"/>
        <v>-14.271309568824275</v>
      </c>
    </row>
    <row r="20" spans="1:12" ht="15" customHeight="1">
      <c r="A20" s="33" t="s">
        <v>39</v>
      </c>
      <c r="B20" s="142">
        <v>816.1639</v>
      </c>
      <c r="C20" s="220">
        <v>817.4819</v>
      </c>
      <c r="D20" s="220">
        <v>822.9285</v>
      </c>
      <c r="E20" s="220">
        <v>830.874</v>
      </c>
      <c r="F20" s="220">
        <v>814.8725</v>
      </c>
      <c r="G20" s="131">
        <v>813.6227799999999</v>
      </c>
      <c r="H20" s="151">
        <f t="shared" si="3"/>
        <v>820.4641599999999</v>
      </c>
      <c r="I20" s="172">
        <f t="shared" si="4"/>
        <v>0.8408540380346663</v>
      </c>
      <c r="J20" s="180">
        <v>837.47</v>
      </c>
      <c r="K20" s="208">
        <v>771.28</v>
      </c>
      <c r="L20" s="58">
        <f t="shared" si="2"/>
        <v>-7.90356669492639</v>
      </c>
    </row>
    <row r="21" spans="1:12" ht="15" customHeight="1">
      <c r="A21" s="34" t="s">
        <v>40</v>
      </c>
      <c r="B21" s="237">
        <v>936.9635</v>
      </c>
      <c r="C21" s="213">
        <v>936.9635</v>
      </c>
      <c r="D21" s="213">
        <v>936.9635</v>
      </c>
      <c r="E21" s="213">
        <v>914.9173</v>
      </c>
      <c r="F21" s="213">
        <v>914.9173</v>
      </c>
      <c r="G21" s="82">
        <v>936.9635000000001</v>
      </c>
      <c r="H21" s="148">
        <f t="shared" si="3"/>
        <v>928.1450199999999</v>
      </c>
      <c r="I21" s="173">
        <f t="shared" si="4"/>
        <v>-0.9411764705882453</v>
      </c>
      <c r="J21" s="181">
        <v>839.33</v>
      </c>
      <c r="K21" s="207">
        <v>974.76</v>
      </c>
      <c r="L21" s="32">
        <f t="shared" si="2"/>
        <v>16.135489021004833</v>
      </c>
    </row>
    <row r="22" spans="1:12" ht="15" customHeight="1">
      <c r="A22" s="33" t="s">
        <v>41</v>
      </c>
      <c r="B22" s="229">
        <v>1146.4024</v>
      </c>
      <c r="C22" s="220">
        <v>1146.4024</v>
      </c>
      <c r="D22" s="220">
        <v>1146.4024</v>
      </c>
      <c r="E22" s="220">
        <v>1124.3562</v>
      </c>
      <c r="F22" s="220">
        <v>1124.3562</v>
      </c>
      <c r="G22" s="83">
        <v>1146.4024</v>
      </c>
      <c r="H22" s="151">
        <f t="shared" si="3"/>
        <v>1137.58392</v>
      </c>
      <c r="I22" s="172">
        <f t="shared" si="4"/>
        <v>-0.7692307692307665</v>
      </c>
      <c r="J22" s="180">
        <v>1048.77</v>
      </c>
      <c r="K22" s="35">
        <v>1184.2</v>
      </c>
      <c r="L22" s="58">
        <f t="shared" si="2"/>
        <v>12.913222155477367</v>
      </c>
    </row>
    <row r="23" spans="1:12" ht="15" customHeight="1">
      <c r="A23" s="215" t="s">
        <v>42</v>
      </c>
      <c r="B23" s="90"/>
      <c r="C23" s="213"/>
      <c r="D23" s="213"/>
      <c r="E23" s="213"/>
      <c r="F23" s="213"/>
      <c r="G23" s="84"/>
      <c r="H23" s="148"/>
      <c r="I23" s="173"/>
      <c r="J23" s="179"/>
      <c r="K23" s="209"/>
      <c r="L23" s="61"/>
    </row>
    <row r="24" spans="1:12" ht="15" customHeight="1">
      <c r="A24" s="33" t="s">
        <v>43</v>
      </c>
      <c r="B24" s="160">
        <v>310.19</v>
      </c>
      <c r="C24" s="220">
        <v>310.19</v>
      </c>
      <c r="D24" s="220">
        <v>306.2217</v>
      </c>
      <c r="E24" s="220">
        <v>307.9854</v>
      </c>
      <c r="F24" s="220">
        <v>314.8197</v>
      </c>
      <c r="G24" s="81">
        <v>306.97128000000004</v>
      </c>
      <c r="H24" s="151">
        <f>AVERAGE(B24:F24)</f>
        <v>309.88136</v>
      </c>
      <c r="I24" s="172">
        <f>(H24/G24-1)*100</f>
        <v>0.947997480415741</v>
      </c>
      <c r="J24" s="182">
        <v>380.75</v>
      </c>
      <c r="K24" s="31">
        <v>260.22</v>
      </c>
      <c r="L24" s="58">
        <f>(K24/J24-1)*100</f>
        <v>-31.655942219304002</v>
      </c>
    </row>
    <row r="25" spans="1:12" ht="15" customHeight="1">
      <c r="A25" s="34" t="s">
        <v>44</v>
      </c>
      <c r="B25" s="148">
        <v>388.7</v>
      </c>
      <c r="C25" s="213">
        <v>384.4</v>
      </c>
      <c r="D25" s="213">
        <v>386</v>
      </c>
      <c r="E25" s="213">
        <v>390.9</v>
      </c>
      <c r="F25" s="213">
        <v>383.9</v>
      </c>
      <c r="G25" s="84">
        <v>387.8</v>
      </c>
      <c r="H25" s="148">
        <f>AVERAGE(B25:F25)</f>
        <v>386.78000000000003</v>
      </c>
      <c r="I25" s="173">
        <f>(H25/G25-1)*100</f>
        <v>-0.26302217637956815</v>
      </c>
      <c r="J25" s="149">
        <v>429.92</v>
      </c>
      <c r="K25" s="130">
        <v>348.33</v>
      </c>
      <c r="L25" s="130">
        <f>(K25/J25-1)*100</f>
        <v>-18.97794938593227</v>
      </c>
    </row>
    <row r="26" spans="1:12" ht="15" customHeight="1">
      <c r="A26" s="33" t="s">
        <v>45</v>
      </c>
      <c r="B26" s="160">
        <v>314.3788</v>
      </c>
      <c r="C26" s="220">
        <v>309.9696</v>
      </c>
      <c r="D26" s="220">
        <v>312.6151</v>
      </c>
      <c r="E26" s="220">
        <v>321.8745</v>
      </c>
      <c r="F26" s="220">
        <v>314.8197</v>
      </c>
      <c r="G26" s="83">
        <v>311.11598000000004</v>
      </c>
      <c r="H26" s="151">
        <f>AVERAGE(B26:F26)</f>
        <v>314.73154000000005</v>
      </c>
      <c r="I26" s="172">
        <f>(H26/G26-1)*100</f>
        <v>1.162126098440841</v>
      </c>
      <c r="J26" s="183">
        <v>350.25</v>
      </c>
      <c r="K26" s="206">
        <v>249.52</v>
      </c>
      <c r="L26" s="58">
        <f>(K26/J26-1)*100</f>
        <v>-28.759457530335474</v>
      </c>
    </row>
    <row r="27" spans="1:12" ht="15" customHeight="1">
      <c r="A27" s="34" t="s">
        <v>46</v>
      </c>
      <c r="B27" s="92" t="s">
        <v>71</v>
      </c>
      <c r="C27" s="202" t="s">
        <v>71</v>
      </c>
      <c r="D27" s="202" t="s">
        <v>71</v>
      </c>
      <c r="E27" s="202" t="s">
        <v>71</v>
      </c>
      <c r="F27" s="202" t="s">
        <v>71</v>
      </c>
      <c r="G27" s="111" t="s">
        <v>70</v>
      </c>
      <c r="H27" s="92" t="s">
        <v>70</v>
      </c>
      <c r="I27" s="174" t="s">
        <v>71</v>
      </c>
      <c r="J27" s="36" t="s">
        <v>70</v>
      </c>
      <c r="K27" s="36" t="s">
        <v>70</v>
      </c>
      <c r="L27" s="36" t="s">
        <v>70</v>
      </c>
    </row>
    <row r="28" spans="1:12" ht="15" customHeight="1">
      <c r="A28" s="268" t="s">
        <v>0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</row>
    <row r="29" spans="1:12" ht="15.75" customHeight="1">
      <c r="A29" s="255" t="s">
        <v>60</v>
      </c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</row>
    <row r="30" spans="1:12" ht="15" customHeight="1">
      <c r="A30" s="254"/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</row>
    <row r="31" spans="1:12" ht="18">
      <c r="A31" s="21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66"/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</row>
    <row r="33" spans="1:12" ht="18">
      <c r="A33" s="265"/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9:L29"/>
    <mergeCell ref="A28:L28"/>
  </mergeCell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  <ignoredErrors>
    <ignoredError sqref="H25 H23 H21:H22 H24 H26 H20 H8:H10 H14:H16 H18 H11:H13 H19 H17" formulaRange="1"/>
    <ignoredError sqref="I16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D14" sqref="D14"/>
    </sheetView>
  </sheetViews>
  <sheetFormatPr defaultColWidth="10.90625" defaultRowHeight="18"/>
  <cols>
    <col min="3" max="18" width="5.2734375" style="0" bestFit="1" customWidth="1"/>
    <col min="19" max="19" width="1.2734375" style="0" bestFit="1" customWidth="1"/>
    <col min="20" max="23" width="5.2734375" style="0" bestFit="1" customWidth="1"/>
  </cols>
  <sheetData/>
  <sheetProtection/>
  <printOptions/>
  <pageMargins left="0.75" right="0.75" top="1" bottom="1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5" right="0.75" top="1" bottom="1" header="0.3" footer="0.3"/>
  <pageSetup horizontalDpi="1200" verticalDpi="1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gpino</cp:lastModifiedBy>
  <cp:lastPrinted>2015-10-26T14:19:45Z</cp:lastPrinted>
  <dcterms:created xsi:type="dcterms:W3CDTF">2010-11-09T14:07:20Z</dcterms:created>
  <dcterms:modified xsi:type="dcterms:W3CDTF">2015-10-26T14:20:07Z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