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0" windowHeight="2160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<sst xmlns="http://schemas.openxmlformats.org/spreadsheetml/2006/main" count="144" uniqueCount="80">
  <si>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</si>
  <si>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</si>
  <si>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</si>
  <si>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</si>
  <si>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</si>
  <si>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</si>
  <si>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</si>
  <si>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</si>
  <si>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</si>
  <si>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</si>
  <si>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</si>
  <si>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</si>
  <si>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</si>
  <si>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</si>
  <si>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</si>
  <si>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</si>
  <si>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</si>
  <si>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</si>
  <si>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</si>
  <si>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</si>
  <si>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</si>
  <si>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</si>
  <si>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</si>
  <si>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</si>
  <si>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</si>
  <si>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</si>
  <si>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</si>
  <si>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</si>
  <si>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</si>
  <si>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</si>
  <si>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</si>
  <si>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</si>
  <si>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</si>
  <si>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</si>
  <si>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</si>
  <si>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</si>
  <si>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</si>
  <si>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</si>
  <si>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</si>
  <si>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</si>
  <si>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</si>
  <si>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</si>
  <si>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</si>
  <si>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</si>
  <si>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</si>
  <si>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</si>
  <si>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</si>
  <si>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</si>
  <si>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</si>
  <si>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</si>
  <si>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</si>
  <si>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</si>
  <si>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</si>
  <si>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</si>
  <si>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</si>
  <si>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</si>
  <si>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</si>
  <si>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</si>
  <si>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</si>
  <si>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</si>
  <si>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</si>
  <si>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</si>
  <si>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</si>
  <si>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</si>
  <si>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</si>
  <si>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</si>
  <si>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</si>
  <si>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</si>
  <si>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</si>
  <si>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</si>
  <si>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</si>
  <si>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</si>
  <si>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</si>
  <si>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</si>
  <si>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</si>
  <si>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</si>
  <si>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</si>
  <si>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Septiembre</t>
  </si>
  <si>
    <t>Octubre 2015</t>
  </si>
  <si>
    <t>semana del 26 de octubre al 1 de noviembre del 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</si>
</sst>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7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80" fontId="26" fillId="3" borderId="33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7" fillId="0" borderId="35" xfId="0" applyNumberFormat="1" applyFont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182" fontId="34" fillId="4" borderId="39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81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181" fontId="26" fillId="0" borderId="43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181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81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1" fontId="26" fillId="58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4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7" fillId="60" borderId="26" xfId="0" applyNumberFormat="1" applyFont="1" applyFill="1" applyBorder="1" applyAlignment="1" applyProtection="1">
      <alignment horizontal="center" vertical="center"/>
      <protection/>
    </xf>
    <xf numFmtId="2" fontId="57" fillId="0" borderId="26" xfId="0" applyNumberFormat="1" applyFont="1" applyBorder="1" applyAlignment="1">
      <alignment horizontal="right" vertical="center"/>
    </xf>
    <xf numFmtId="2" fontId="57" fillId="19" borderId="26" xfId="0" applyNumberFormat="1" applyFont="1" applyFill="1" applyBorder="1" applyAlignment="1">
      <alignment horizontal="right" vertical="center"/>
    </xf>
    <xf numFmtId="2" fontId="57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5" xfId="0" applyNumberFormat="1" applyFont="1" applyFill="1" applyBorder="1" applyAlignment="1" applyProtection="1">
      <alignment horizontal="center"/>
      <protection/>
    </xf>
    <xf numFmtId="180" fontId="34" fillId="4" borderId="46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44" xfId="0" applyNumberFormat="1" applyFont="1" applyBorder="1" applyAlignment="1">
      <alignment horizontal="center" vertical="center"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61" borderId="36" xfId="0" applyNumberFormat="1" applyFont="1" applyFill="1" applyBorder="1" applyAlignment="1">
      <alignment horizontal="right" vertical="center"/>
    </xf>
    <xf numFmtId="2" fontId="57" fillId="60" borderId="36" xfId="0" applyNumberFormat="1" applyFont="1" applyFill="1" applyBorder="1" applyAlignment="1" applyProtection="1">
      <alignment horizontal="center"/>
      <protection/>
    </xf>
    <xf numFmtId="2" fontId="57" fillId="0" borderId="36" xfId="0" applyNumberFormat="1" applyFont="1" applyBorder="1" applyAlignment="1" applyProtection="1">
      <alignment horizontal="right" vertical="center"/>
      <protection/>
    </xf>
    <xf numFmtId="2" fontId="57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26" fillId="58" borderId="36" xfId="0" applyNumberFormat="1" applyFont="1" applyFill="1" applyBorder="1" applyAlignment="1" applyProtection="1">
      <alignment horizontal="right"/>
      <protection/>
    </xf>
    <xf numFmtId="2" fontId="57" fillId="19" borderId="36" xfId="0" applyNumberFormat="1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0" borderId="36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vertical="center"/>
      <protection/>
    </xf>
    <xf numFmtId="2" fontId="26" fillId="19" borderId="46" xfId="0" applyNumberFormat="1" applyFont="1" applyFill="1" applyBorder="1" applyAlignment="1" applyProtection="1">
      <alignment horizontal="center" vertical="center"/>
      <protection/>
    </xf>
    <xf numFmtId="2" fontId="26" fillId="0" borderId="46" xfId="0" applyNumberFormat="1" applyFont="1" applyBorder="1" applyAlignment="1" applyProtection="1">
      <alignment horizontal="center" vertical="center"/>
      <protection/>
    </xf>
    <xf numFmtId="2" fontId="26" fillId="19" borderId="46" xfId="0" applyNumberFormat="1" applyFont="1" applyFill="1" applyBorder="1" applyAlignment="1" applyProtection="1">
      <alignment vertical="center"/>
      <protection/>
    </xf>
    <xf numFmtId="2" fontId="26" fillId="0" borderId="46" xfId="0" applyNumberFormat="1" applyFont="1" applyBorder="1" applyAlignment="1" applyProtection="1">
      <alignment horizontal="right" vertical="center"/>
      <protection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19" borderId="46" xfId="0" applyNumberFormat="1" applyFont="1" applyFill="1" applyBorder="1" applyAlignment="1" applyProtection="1">
      <alignment horizontal="right" vertical="center"/>
      <protection/>
    </xf>
    <xf numFmtId="2" fontId="26" fillId="61" borderId="4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34" fillId="0" borderId="31" xfId="0" applyNumberFormat="1" applyFont="1" applyBorder="1" applyAlignment="1" applyProtection="1">
      <alignment horizont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41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34" fillId="4" borderId="34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0" borderId="0" xfId="0" applyFont="1" applyBorder="1" applyAlignment="1">
      <alignment horizontal="left" vertical="center"/>
    </xf>
    <xf numFmtId="180" fontId="29" fillId="0" borderId="24" xfId="0" applyFont="1" applyBorder="1" applyAlignment="1" applyProtection="1">
      <alignment horizontal="left" vertical="center"/>
      <protection/>
    </xf>
    <xf numFmtId="2" fontId="26" fillId="0" borderId="47" xfId="0" applyNumberFormat="1" applyFont="1" applyBorder="1" applyAlignment="1" applyProtection="1">
      <alignment horizontal="center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1"/>
      <c r="B10" s="71"/>
      <c r="C10" s="71"/>
      <c r="D10" s="124"/>
      <c r="E10" s="71"/>
      <c r="F10" s="71"/>
      <c r="G10" s="71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0"/>
      <c r="B13" s="70"/>
      <c r="C13" s="70"/>
      <c r="D13" s="127"/>
      <c r="E13" s="70"/>
      <c r="F13" s="70"/>
      <c r="G13" s="70"/>
      <c r="H13" s="1"/>
    </row>
    <row r="14" spans="2:8" ht="18">
      <c r="B14" s="1"/>
      <c r="C14" s="1"/>
      <c r="D14" s="126"/>
      <c r="E14" s="1"/>
      <c r="F14" s="1"/>
      <c r="G14" s="1"/>
      <c r="H14" s="1"/>
    </row>
    <row r="15" spans="2:8" ht="18">
      <c r="B15" s="1"/>
      <c r="C15" s="1"/>
      <c r="D15" s="126"/>
      <c r="E15" s="1"/>
      <c r="F15" s="1"/>
      <c r="G15" s="1"/>
      <c r="H15" s="1"/>
    </row>
    <row r="16" spans="2:8" ht="18">
      <c r="B16" s="1"/>
      <c r="C16" s="1"/>
      <c r="D16" s="126"/>
      <c r="E16" s="1"/>
      <c r="F16" s="1"/>
      <c r="G16" s="1"/>
      <c r="H16" s="1"/>
    </row>
    <row r="17" spans="2:12" ht="18">
      <c r="B17" s="1"/>
      <c r="C17" s="1"/>
      <c r="D17" s="12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2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2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2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26"/>
      <c r="E21" s="1"/>
      <c r="F21" s="1"/>
      <c r="G21" s="1"/>
      <c r="H21" s="1"/>
      <c r="I21" s="1"/>
      <c r="J21" s="1"/>
      <c r="K21" s="1"/>
      <c r="L21" s="1"/>
    </row>
    <row r="22" spans="2:12" ht="18">
      <c r="B22" s="246" t="s">
        <v>57</v>
      </c>
      <c r="C22" s="246"/>
      <c r="D22" s="246"/>
      <c r="E22" s="246"/>
      <c r="F22" s="1"/>
      <c r="G22" s="1"/>
      <c r="H22" s="1"/>
      <c r="I22" s="1"/>
      <c r="J22" s="1"/>
      <c r="K22" s="1"/>
      <c r="L22" s="1"/>
    </row>
    <row r="23" spans="2:12" ht="18">
      <c r="B23" s="155" t="s">
        <v>79</v>
      </c>
      <c r="C23" s="155"/>
      <c r="D23" s="155"/>
      <c r="E23" s="155"/>
      <c r="F23" s="151"/>
      <c r="G23" s="152"/>
      <c r="H23" s="1"/>
      <c r="I23" s="1"/>
      <c r="J23" s="1"/>
      <c r="K23" s="1"/>
      <c r="L23" s="1"/>
    </row>
    <row r="24" spans="1:12" ht="18">
      <c r="A24" s="1"/>
      <c r="B24" s="1"/>
      <c r="C24" s="154"/>
      <c r="D24" s="154"/>
      <c r="E24" s="154"/>
      <c r="F24" s="154"/>
      <c r="G24" s="153"/>
      <c r="H24" s="1"/>
      <c r="I24" s="1"/>
      <c r="J24" s="1"/>
      <c r="K24" s="1"/>
      <c r="L24" s="1"/>
    </row>
    <row r="25" spans="1:12" ht="18">
      <c r="A25" s="7"/>
      <c r="B25" s="7"/>
      <c r="C25" s="7"/>
      <c r="D25" s="12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2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2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B23" sqref="B23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14"/>
      <c r="G4" s="114"/>
      <c r="H4" s="114"/>
    </row>
    <row r="5" spans="1:8" ht="18">
      <c r="A5" s="114"/>
      <c r="B5" s="114"/>
      <c r="C5" s="114"/>
      <c r="D5" s="114"/>
      <c r="E5" s="114"/>
      <c r="F5" s="114"/>
      <c r="G5" s="114"/>
      <c r="H5" s="114"/>
    </row>
    <row r="6" spans="1:8" ht="18">
      <c r="A6" s="114"/>
      <c r="B6" s="114"/>
      <c r="C6" s="114"/>
      <c r="D6" s="114"/>
      <c r="E6" s="114"/>
      <c r="F6" s="114"/>
      <c r="G6" s="114"/>
      <c r="H6" s="114"/>
    </row>
    <row r="7" spans="1:8" ht="18">
      <c r="A7" s="114"/>
      <c r="B7" s="114"/>
      <c r="C7" s="114"/>
      <c r="D7" s="114"/>
      <c r="E7" s="114"/>
      <c r="F7" s="114"/>
      <c r="G7" s="114"/>
      <c r="H7" s="114"/>
    </row>
    <row r="8" spans="1:8" ht="18">
      <c r="A8" s="114"/>
      <c r="B8" s="114"/>
      <c r="C8" s="114"/>
      <c r="D8" s="114"/>
      <c r="E8" s="114"/>
      <c r="F8" s="114"/>
      <c r="G8" s="114"/>
      <c r="H8" s="114"/>
    </row>
    <row r="9" spans="1:8" ht="18">
      <c r="A9" s="114"/>
      <c r="B9" s="114"/>
      <c r="C9" s="114"/>
      <c r="D9" s="114"/>
      <c r="E9" s="114"/>
      <c r="F9" s="114"/>
      <c r="G9" s="114"/>
      <c r="H9" s="114"/>
    </row>
    <row r="10" spans="1:8" ht="18">
      <c r="A10" s="254" t="s">
        <v>52</v>
      </c>
      <c r="B10" s="254"/>
      <c r="C10" s="254"/>
      <c r="D10" s="255"/>
      <c r="E10" s="254"/>
      <c r="F10" s="254"/>
      <c r="G10" s="115"/>
      <c r="H10" s="114"/>
    </row>
    <row r="11" spans="1:8" ht="18">
      <c r="A11" s="256" t="s">
        <v>54</v>
      </c>
      <c r="B11" s="256"/>
      <c r="C11" s="256"/>
      <c r="D11" s="256"/>
      <c r="E11" s="256"/>
      <c r="F11" s="256"/>
      <c r="G11" s="119"/>
      <c r="H11" s="114"/>
    </row>
    <row r="12" spans="1:8" ht="18">
      <c r="A12" s="116"/>
      <c r="B12" s="116"/>
      <c r="C12" s="116"/>
      <c r="D12" s="116"/>
      <c r="E12" s="116"/>
      <c r="F12" s="116"/>
      <c r="G12" s="116"/>
      <c r="H12" s="114"/>
    </row>
    <row r="13" spans="1:8" ht="18">
      <c r="A13" s="251" t="s">
        <v>48</v>
      </c>
      <c r="B13" s="251"/>
      <c r="C13" s="251"/>
      <c r="D13" s="252"/>
      <c r="E13" s="251"/>
      <c r="F13" s="251"/>
      <c r="G13" s="117"/>
      <c r="H13" s="114"/>
    </row>
    <row r="14" spans="1:8" ht="18">
      <c r="A14" s="249" t="s">
        <v>49</v>
      </c>
      <c r="B14" s="249"/>
      <c r="C14" s="249"/>
      <c r="D14" s="250"/>
      <c r="E14" s="249"/>
      <c r="F14" s="249"/>
      <c r="G14" s="120"/>
      <c r="H14" s="114"/>
    </row>
    <row r="15" spans="1:8" ht="18">
      <c r="A15" s="116"/>
      <c r="B15" s="118"/>
      <c r="C15" s="118"/>
      <c r="D15" s="125"/>
      <c r="E15" s="118"/>
      <c r="F15" s="118"/>
      <c r="G15" s="118"/>
      <c r="H15" s="114"/>
    </row>
    <row r="16" spans="1:8" ht="18">
      <c r="A16" s="116"/>
      <c r="B16" s="118"/>
      <c r="C16" s="118"/>
      <c r="D16" s="125"/>
      <c r="E16" s="118"/>
      <c r="F16" s="118"/>
      <c r="G16" s="118"/>
      <c r="H16" s="114"/>
    </row>
    <row r="17" spans="1:12" ht="18">
      <c r="A17" s="116"/>
      <c r="B17" s="118"/>
      <c r="C17" s="118"/>
      <c r="D17" s="125"/>
      <c r="E17" s="118"/>
      <c r="F17" s="118"/>
      <c r="G17" s="118"/>
      <c r="H17" s="118"/>
      <c r="I17" s="118"/>
      <c r="J17" s="114"/>
      <c r="K17" s="114"/>
      <c r="L17" s="114"/>
    </row>
    <row r="18" spans="1:12" ht="18">
      <c r="A18" s="249" t="s">
        <v>68</v>
      </c>
      <c r="B18" s="249"/>
      <c r="C18" s="249"/>
      <c r="D18" s="250"/>
      <c r="E18" s="249"/>
      <c r="F18" s="249"/>
      <c r="G18" s="120"/>
      <c r="H18" s="114"/>
      <c r="I18" s="114"/>
      <c r="J18" s="114"/>
      <c r="K18" s="114"/>
      <c r="L18" s="114"/>
    </row>
    <row r="19" spans="1:12" ht="18">
      <c r="A19" s="251" t="s">
        <v>69</v>
      </c>
      <c r="B19" s="251"/>
      <c r="C19" s="251"/>
      <c r="D19" s="252"/>
      <c r="E19" s="251"/>
      <c r="F19" s="251"/>
      <c r="G19" s="117"/>
      <c r="H19" s="114"/>
      <c r="I19" s="114"/>
      <c r="J19" s="114"/>
      <c r="K19" s="114"/>
      <c r="L19" s="114"/>
    </row>
    <row r="20" spans="1:12" ht="18">
      <c r="A20" s="116"/>
      <c r="B20" s="118"/>
      <c r="C20" s="118"/>
      <c r="D20" s="125"/>
      <c r="E20" s="118"/>
      <c r="F20" s="118"/>
      <c r="G20" s="118"/>
      <c r="H20" s="114"/>
      <c r="I20" s="114"/>
      <c r="J20" s="114"/>
      <c r="K20" s="114"/>
      <c r="L20" s="114"/>
    </row>
    <row r="21" spans="1:12" ht="18">
      <c r="A21" s="116"/>
      <c r="B21" s="118"/>
      <c r="C21" s="118"/>
      <c r="D21" s="125"/>
      <c r="E21" s="118"/>
      <c r="F21" s="118"/>
      <c r="G21" s="118"/>
      <c r="H21" s="114"/>
      <c r="I21" s="114"/>
      <c r="J21" s="114"/>
      <c r="K21" s="114"/>
      <c r="L21" s="114"/>
    </row>
    <row r="22" spans="1:12" ht="18">
      <c r="A22" s="249" t="s">
        <v>50</v>
      </c>
      <c r="B22" s="249"/>
      <c r="C22" s="249"/>
      <c r="D22" s="250"/>
      <c r="E22" s="249"/>
      <c r="F22" s="249"/>
      <c r="G22" s="120"/>
      <c r="H22" s="114"/>
      <c r="I22" s="114"/>
      <c r="J22" s="114"/>
      <c r="K22" s="114"/>
      <c r="L22" s="114"/>
    </row>
    <row r="23" spans="1:12" ht="18">
      <c r="A23" s="116"/>
      <c r="B23" s="156"/>
      <c r="C23" s="156"/>
      <c r="D23" s="156"/>
      <c r="E23" s="156"/>
      <c r="F23" s="156"/>
      <c r="G23" s="116"/>
      <c r="H23" s="114"/>
      <c r="I23" s="114"/>
      <c r="J23" s="114"/>
      <c r="K23" s="114"/>
      <c r="L23" s="114"/>
    </row>
    <row r="24" spans="1:12" ht="18">
      <c r="A24" s="253" t="s">
        <v>0</v>
      </c>
      <c r="B24" s="253"/>
      <c r="C24" s="253"/>
      <c r="D24" s="253"/>
      <c r="E24" s="253"/>
      <c r="F24" s="253"/>
      <c r="G24" s="121"/>
      <c r="H24" s="114"/>
      <c r="I24" s="114"/>
      <c r="J24" s="114"/>
      <c r="K24" s="114"/>
      <c r="L24" s="114"/>
    </row>
    <row r="25" spans="1:12" ht="18">
      <c r="A25" s="114"/>
      <c r="B25" s="114"/>
      <c r="C25" s="114"/>
      <c r="D25" s="126"/>
      <c r="E25" s="114"/>
      <c r="F25" s="114"/>
      <c r="G25" s="114"/>
      <c r="H25" s="114"/>
      <c r="I25" s="114"/>
      <c r="J25" s="114"/>
      <c r="K25" s="114"/>
      <c r="L25" s="114"/>
    </row>
    <row r="26" spans="1:12" ht="18">
      <c r="A26" s="114"/>
      <c r="B26" s="114"/>
      <c r="C26" s="114"/>
      <c r="D26" s="126"/>
      <c r="E26" s="114"/>
      <c r="F26" s="114"/>
      <c r="G26" s="114"/>
      <c r="H26" s="114"/>
      <c r="I26" s="114"/>
      <c r="J26" s="114"/>
      <c r="K26" s="114"/>
      <c r="L26" s="114"/>
    </row>
    <row r="27" spans="1:8" ht="18">
      <c r="A27" s="114"/>
      <c r="B27" s="114"/>
      <c r="C27" s="114"/>
      <c r="D27" s="126"/>
      <c r="E27" s="114"/>
      <c r="F27" s="114"/>
      <c r="G27" s="114"/>
      <c r="H27" s="114"/>
    </row>
    <row r="28" spans="1:8" ht="18">
      <c r="A28" s="114"/>
      <c r="B28" s="114"/>
      <c r="C28" s="114"/>
      <c r="D28" s="114"/>
      <c r="E28" s="114"/>
      <c r="F28" s="114"/>
      <c r="G28" s="114"/>
      <c r="H28" s="114"/>
    </row>
    <row r="29" spans="1:8" ht="18">
      <c r="A29" s="114"/>
      <c r="B29" s="114"/>
      <c r="C29" s="114"/>
      <c r="D29" s="114"/>
      <c r="E29" s="114"/>
      <c r="F29" s="114"/>
      <c r="G29" s="114"/>
      <c r="H29" s="114"/>
    </row>
    <row r="30" spans="1:8" ht="18">
      <c r="A30" s="114"/>
      <c r="B30" s="114"/>
      <c r="C30" s="114"/>
      <c r="D30" s="114"/>
      <c r="E30" s="114"/>
      <c r="F30" s="114"/>
      <c r="G30" s="114"/>
      <c r="H30" s="114"/>
    </row>
    <row r="31" spans="1:8" ht="18">
      <c r="A31" s="114"/>
      <c r="B31" s="114"/>
      <c r="C31" s="114"/>
      <c r="D31" s="114"/>
      <c r="E31" s="114"/>
      <c r="F31" s="114"/>
      <c r="G31" s="114"/>
      <c r="H31" s="114"/>
    </row>
    <row r="36" spans="2:4" ht="18">
      <c r="B36" s="247" t="s">
        <v>53</v>
      </c>
      <c r="C36" s="247"/>
      <c r="D36" s="247"/>
    </row>
    <row r="37" spans="2:4" ht="18">
      <c r="B37" s="247" t="s">
        <v>63</v>
      </c>
      <c r="C37" s="247"/>
      <c r="D37" s="12"/>
    </row>
    <row r="38" spans="2:4" ht="18">
      <c r="B38" s="247" t="s">
        <v>64</v>
      </c>
      <c r="C38" s="247"/>
      <c r="D38" s="12"/>
    </row>
    <row r="39" spans="2:4" ht="18">
      <c r="B39" s="248" t="s">
        <v>51</v>
      </c>
      <c r="C39" s="248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58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58"/>
      <c r="B2" s="259" t="s">
        <v>78</v>
      </c>
      <c r="C2" s="259"/>
      <c r="D2" s="259"/>
      <c r="E2" s="259"/>
      <c r="F2" s="259"/>
      <c r="G2" s="260" t="s">
        <v>3</v>
      </c>
      <c r="H2" s="260"/>
      <c r="I2" s="260"/>
      <c r="J2" s="260" t="s">
        <v>4</v>
      </c>
      <c r="K2" s="260"/>
      <c r="L2" s="260"/>
      <c r="M2" s="4"/>
      <c r="N2" s="4"/>
      <c r="O2" s="4"/>
    </row>
    <row r="3" spans="1:15" ht="15.75">
      <c r="A3" s="258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60"/>
      <c r="H3" s="260"/>
      <c r="I3" s="260"/>
      <c r="J3" s="261" t="s">
        <v>77</v>
      </c>
      <c r="K3" s="261"/>
      <c r="L3" s="261"/>
      <c r="M3" s="4"/>
      <c r="N3" s="4"/>
      <c r="O3" s="4"/>
    </row>
    <row r="4" spans="1:15" ht="15.75">
      <c r="A4" s="258"/>
      <c r="B4" s="65">
        <v>26</v>
      </c>
      <c r="C4" s="64">
        <v>27</v>
      </c>
      <c r="D4" s="64">
        <v>28</v>
      </c>
      <c r="E4" s="64">
        <v>29</v>
      </c>
      <c r="F4" s="208">
        <v>30</v>
      </c>
      <c r="G4" s="112" t="s">
        <v>58</v>
      </c>
      <c r="H4" s="110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4" t="s">
        <v>11</v>
      </c>
      <c r="B5" s="85"/>
      <c r="C5" s="92"/>
      <c r="D5" s="92"/>
      <c r="E5" s="161"/>
      <c r="F5" s="241"/>
      <c r="G5" s="95"/>
      <c r="H5" s="161"/>
      <c r="I5" s="181"/>
      <c r="J5" s="181"/>
      <c r="K5" s="41"/>
      <c r="L5" s="40"/>
      <c r="M5" s="4"/>
      <c r="N5" s="4"/>
      <c r="O5" s="4"/>
    </row>
    <row r="6" spans="1:15" ht="15">
      <c r="A6" s="46" t="s">
        <v>12</v>
      </c>
      <c r="B6" s="89">
        <v>224</v>
      </c>
      <c r="C6" s="89">
        <v>222</v>
      </c>
      <c r="D6" s="89">
        <v>222</v>
      </c>
      <c r="E6" s="89">
        <v>222</v>
      </c>
      <c r="F6" s="242">
        <v>222</v>
      </c>
      <c r="G6" s="96">
        <v>224</v>
      </c>
      <c r="H6" s="145">
        <f>AVERAGE(B6:F6)</f>
        <v>222.4</v>
      </c>
      <c r="I6" s="163">
        <f>(H6/G6-1)*100</f>
        <v>-0.7142857142857117</v>
      </c>
      <c r="J6" s="184">
        <v>283.41</v>
      </c>
      <c r="K6" s="42">
        <v>222.86</v>
      </c>
      <c r="L6" s="59">
        <f>(K6/J6-1)*100</f>
        <v>-21.36480716982464</v>
      </c>
      <c r="M6" s="4"/>
      <c r="N6" s="4"/>
      <c r="O6" s="4"/>
    </row>
    <row r="7" spans="1:15" ht="15">
      <c r="A7" s="55" t="s">
        <v>56</v>
      </c>
      <c r="B7" s="88">
        <v>181</v>
      </c>
      <c r="C7" s="78">
        <v>181</v>
      </c>
      <c r="D7" s="78">
        <v>181</v>
      </c>
      <c r="E7" s="88">
        <v>181</v>
      </c>
      <c r="F7" s="31">
        <v>181</v>
      </c>
      <c r="G7" s="97">
        <v>181</v>
      </c>
      <c r="H7" s="157">
        <f>AVERAGE(B7:F7)</f>
        <v>181</v>
      </c>
      <c r="I7" s="182">
        <f>(H7/G7-1)*100</f>
        <v>0</v>
      </c>
      <c r="J7" s="185">
        <v>271.5</v>
      </c>
      <c r="K7" s="43">
        <v>187.45</v>
      </c>
      <c r="L7" s="60">
        <f>(K7/J7-1)*100</f>
        <v>-30.957642725598532</v>
      </c>
      <c r="M7" s="4"/>
      <c r="N7" s="4"/>
      <c r="O7" s="4"/>
    </row>
    <row r="8" spans="1:15" ht="15.75">
      <c r="A8" s="56" t="s">
        <v>13</v>
      </c>
      <c r="B8" s="89"/>
      <c r="C8" s="89"/>
      <c r="D8" s="89"/>
      <c r="E8" s="89"/>
      <c r="F8" s="242"/>
      <c r="G8" s="232"/>
      <c r="H8" s="86"/>
      <c r="I8" s="86"/>
      <c r="J8" s="186"/>
      <c r="K8" s="44"/>
      <c r="L8" s="32"/>
      <c r="M8" s="4"/>
      <c r="N8" s="4"/>
      <c r="O8" s="4"/>
    </row>
    <row r="9" spans="1:15" ht="15">
      <c r="A9" s="55" t="s">
        <v>14</v>
      </c>
      <c r="B9" s="87" t="s">
        <v>70</v>
      </c>
      <c r="C9" s="87" t="s">
        <v>70</v>
      </c>
      <c r="D9" s="87" t="s">
        <v>70</v>
      </c>
      <c r="E9" s="87" t="s">
        <v>70</v>
      </c>
      <c r="F9" s="277" t="s">
        <v>70</v>
      </c>
      <c r="G9" s="233" t="s">
        <v>70</v>
      </c>
      <c r="H9" s="87" t="s">
        <v>70</v>
      </c>
      <c r="I9" s="87" t="s">
        <v>70</v>
      </c>
      <c r="J9" s="187" t="s">
        <v>71</v>
      </c>
      <c r="K9" s="45" t="s">
        <v>71</v>
      </c>
      <c r="L9" s="69" t="s">
        <v>71</v>
      </c>
      <c r="M9" s="4"/>
      <c r="N9" s="4"/>
      <c r="O9" s="4"/>
    </row>
    <row r="10" spans="1:15" ht="15">
      <c r="A10" s="72" t="s">
        <v>15</v>
      </c>
      <c r="B10" s="222">
        <v>218.26</v>
      </c>
      <c r="C10" s="89">
        <v>218.35</v>
      </c>
      <c r="D10" s="89">
        <v>217.16</v>
      </c>
      <c r="E10" s="89">
        <v>220.46</v>
      </c>
      <c r="F10" s="242">
        <v>223.04</v>
      </c>
      <c r="G10" s="234">
        <v>211.498</v>
      </c>
      <c r="H10" s="145">
        <f>AVERAGE(B10:F10)</f>
        <v>219.454</v>
      </c>
      <c r="I10" s="163">
        <f>(H10/G10-1)*100</f>
        <v>3.761737699647294</v>
      </c>
      <c r="J10" s="188">
        <v>241.26</v>
      </c>
      <c r="K10" s="42">
        <v>207.83</v>
      </c>
      <c r="L10" s="59">
        <f aca="true" t="shared" si="0" ref="L10:L16">(K10/J10-1)*100</f>
        <v>-13.85642045925557</v>
      </c>
      <c r="M10" s="4"/>
      <c r="N10" s="4"/>
      <c r="O10" s="4"/>
    </row>
    <row r="11" spans="1:15" ht="15">
      <c r="A11" s="47" t="s">
        <v>16</v>
      </c>
      <c r="B11" s="88">
        <v>221.29</v>
      </c>
      <c r="C11" s="78">
        <v>219.73</v>
      </c>
      <c r="D11" s="78">
        <v>218.81</v>
      </c>
      <c r="E11" s="88">
        <v>219.82</v>
      </c>
      <c r="F11" s="31">
        <v>221.84</v>
      </c>
      <c r="G11" s="235">
        <v>214.96999999999997</v>
      </c>
      <c r="H11" s="157">
        <f>AVERAGE(B11:F11)</f>
        <v>220.29799999999994</v>
      </c>
      <c r="I11" s="182">
        <f>(H11/G11-1)*100</f>
        <v>2.4784853700516196</v>
      </c>
      <c r="J11" s="189">
        <v>282.94</v>
      </c>
      <c r="K11" s="48">
        <v>218.1</v>
      </c>
      <c r="L11" s="60">
        <f t="shared" si="0"/>
        <v>-22.916519403407086</v>
      </c>
      <c r="M11" s="4"/>
      <c r="N11" s="4"/>
      <c r="O11" s="4"/>
    </row>
    <row r="12" spans="1:15" ht="15">
      <c r="A12" s="66" t="s">
        <v>66</v>
      </c>
      <c r="B12" s="219" t="s">
        <v>71</v>
      </c>
      <c r="C12" s="226" t="s">
        <v>71</v>
      </c>
      <c r="D12" s="226" t="s">
        <v>71</v>
      </c>
      <c r="E12" s="226" t="s">
        <v>71</v>
      </c>
      <c r="F12" s="197" t="s">
        <v>71</v>
      </c>
      <c r="G12" s="236" t="s">
        <v>70</v>
      </c>
      <c r="H12" s="219" t="s">
        <v>70</v>
      </c>
      <c r="I12" s="219" t="s">
        <v>70</v>
      </c>
      <c r="J12" s="190" t="s">
        <v>71</v>
      </c>
      <c r="K12" s="196" t="s">
        <v>71</v>
      </c>
      <c r="L12" s="197" t="s">
        <v>71</v>
      </c>
      <c r="M12" s="4"/>
      <c r="N12" s="4"/>
      <c r="O12" s="4"/>
    </row>
    <row r="13" spans="1:15" ht="15">
      <c r="A13" s="74" t="s">
        <v>67</v>
      </c>
      <c r="B13" s="220">
        <v>226.8</v>
      </c>
      <c r="C13" s="79">
        <v>225.24</v>
      </c>
      <c r="D13" s="79">
        <v>224.32</v>
      </c>
      <c r="E13" s="220">
        <v>225.33</v>
      </c>
      <c r="F13" s="243">
        <v>227.35</v>
      </c>
      <c r="G13" s="100">
        <v>220.47400000000002</v>
      </c>
      <c r="H13" s="220">
        <f>AVERAGE(B13:F13)</f>
        <v>225.808</v>
      </c>
      <c r="I13" s="220">
        <f>(H13/G13-1)*100</f>
        <v>2.4193328918602486</v>
      </c>
      <c r="J13" s="191">
        <v>286.6157142857143</v>
      </c>
      <c r="K13" s="63">
        <v>223.61380952380946</v>
      </c>
      <c r="L13" s="68">
        <f t="shared" si="0"/>
        <v>-21.981315615898534</v>
      </c>
      <c r="M13" s="4"/>
      <c r="N13" s="4"/>
      <c r="O13" s="4"/>
    </row>
    <row r="14" spans="1:15" ht="15">
      <c r="A14" s="49" t="s">
        <v>17</v>
      </c>
      <c r="B14" s="221">
        <v>219.45</v>
      </c>
      <c r="C14" s="221">
        <v>217.89</v>
      </c>
      <c r="D14" s="221">
        <v>216.97</v>
      </c>
      <c r="E14" s="221">
        <v>217.98</v>
      </c>
      <c r="F14" s="244">
        <v>220</v>
      </c>
      <c r="G14" s="101">
        <v>213.13599999999997</v>
      </c>
      <c r="H14" s="221">
        <f>AVERAGE(B14:F14)</f>
        <v>218.458</v>
      </c>
      <c r="I14" s="221">
        <f>(H14/G14-1)*100</f>
        <v>2.4969972224307524</v>
      </c>
      <c r="J14" s="192">
        <v>281.10428571428577</v>
      </c>
      <c r="K14" s="62">
        <v>216.26428571428573</v>
      </c>
      <c r="L14" s="67">
        <f t="shared" si="0"/>
        <v>-23.066172696457343</v>
      </c>
      <c r="M14" s="4"/>
      <c r="N14" s="4"/>
      <c r="O14" s="4"/>
    </row>
    <row r="15" spans="1:15" ht="15">
      <c r="A15" s="50" t="s">
        <v>47</v>
      </c>
      <c r="B15" s="220">
        <v>217.62</v>
      </c>
      <c r="C15" s="79">
        <v>216.05</v>
      </c>
      <c r="D15" s="79">
        <v>215.14</v>
      </c>
      <c r="E15" s="220">
        <v>216.15</v>
      </c>
      <c r="F15" s="243">
        <v>218.17</v>
      </c>
      <c r="G15" s="102">
        <v>211.296</v>
      </c>
      <c r="H15" s="220">
        <f>AVERAGE(B15:F15)</f>
        <v>216.62599999999998</v>
      </c>
      <c r="I15" s="79">
        <f>(H15/G15-1)*100</f>
        <v>2.522527638951977</v>
      </c>
      <c r="J15" s="63">
        <v>279.26714285714286</v>
      </c>
      <c r="K15" s="63">
        <v>214.42714285714288</v>
      </c>
      <c r="L15" s="68">
        <f t="shared" si="0"/>
        <v>-23.217912188534264</v>
      </c>
      <c r="M15" s="4"/>
      <c r="N15" s="4"/>
      <c r="O15" s="4"/>
    </row>
    <row r="16" spans="1:15" ht="15">
      <c r="A16" s="51" t="s">
        <v>72</v>
      </c>
      <c r="B16" s="89">
        <v>217.8919</v>
      </c>
      <c r="C16" s="89">
        <v>217.8919</v>
      </c>
      <c r="D16" s="89">
        <v>224.5058</v>
      </c>
      <c r="E16" s="89">
        <v>225.9756</v>
      </c>
      <c r="F16" s="242">
        <v>227.8128</v>
      </c>
      <c r="G16" s="96">
        <v>217.96542</v>
      </c>
      <c r="H16" s="145">
        <f>AVERAGE(B16:F16)</f>
        <v>222.8156</v>
      </c>
      <c r="I16" s="215">
        <f>(H16/G16-1)*100</f>
        <v>2.22520618178792</v>
      </c>
      <c r="J16" s="42">
        <v>240.82</v>
      </c>
      <c r="K16" s="42">
        <v>212.34551904761906</v>
      </c>
      <c r="L16" s="59">
        <f t="shared" si="0"/>
        <v>-11.823968504435234</v>
      </c>
      <c r="M16" s="4"/>
      <c r="N16" s="4"/>
      <c r="O16" s="4"/>
    </row>
    <row r="17" spans="1:15" ht="15.75">
      <c r="A17" s="52" t="s">
        <v>18</v>
      </c>
      <c r="B17" s="213"/>
      <c r="C17" s="78"/>
      <c r="D17" s="78"/>
      <c r="E17" s="88"/>
      <c r="F17" s="31"/>
      <c r="G17" s="235"/>
      <c r="H17" s="211"/>
      <c r="I17" s="216"/>
      <c r="J17" s="48"/>
      <c r="K17" s="43"/>
      <c r="L17" s="58"/>
      <c r="M17" s="4"/>
      <c r="N17" s="4"/>
      <c r="O17" s="4"/>
    </row>
    <row r="18" spans="1:15" ht="15">
      <c r="A18" s="53" t="s">
        <v>65</v>
      </c>
      <c r="B18" s="89">
        <v>250.3603671952052</v>
      </c>
      <c r="C18" s="89">
        <v>251.2180267965895</v>
      </c>
      <c r="D18" s="89">
        <v>248.85001131136414</v>
      </c>
      <c r="E18" s="89">
        <v>252.0238277073469</v>
      </c>
      <c r="F18" s="242">
        <v>250.68368277119416</v>
      </c>
      <c r="G18" s="237">
        <v>258.62893517229094</v>
      </c>
      <c r="H18" s="145">
        <f>AVERAGE(B18:F18)</f>
        <v>250.62718315633998</v>
      </c>
      <c r="I18" s="215">
        <f>(H18/G18-1)*100</f>
        <v>-3.0939121373331324</v>
      </c>
      <c r="J18" s="218">
        <v>260.49</v>
      </c>
      <c r="K18" s="42">
        <v>254.21</v>
      </c>
      <c r="L18" s="32">
        <f>(K18/J18-1)*100</f>
        <v>-2.4108411071442237</v>
      </c>
      <c r="M18" s="4"/>
      <c r="N18" s="4"/>
      <c r="O18" s="4"/>
    </row>
    <row r="19" spans="1:15" ht="15.75">
      <c r="A19" s="130" t="s">
        <v>11</v>
      </c>
      <c r="B19" s="213"/>
      <c r="C19" s="78"/>
      <c r="D19" s="78"/>
      <c r="E19" s="88"/>
      <c r="F19" s="31"/>
      <c r="G19" s="233"/>
      <c r="H19" s="211"/>
      <c r="I19" s="211"/>
      <c r="J19" s="193"/>
      <c r="K19" s="45"/>
      <c r="L19" s="58"/>
      <c r="M19" s="4"/>
      <c r="N19" s="4"/>
      <c r="O19" s="4"/>
    </row>
    <row r="20" spans="1:15" ht="15">
      <c r="A20" s="51" t="s">
        <v>19</v>
      </c>
      <c r="B20" s="89">
        <v>166</v>
      </c>
      <c r="C20" s="89">
        <v>165</v>
      </c>
      <c r="D20" s="89">
        <v>164</v>
      </c>
      <c r="E20" s="89">
        <v>166</v>
      </c>
      <c r="F20" s="242">
        <v>166</v>
      </c>
      <c r="G20" s="237">
        <v>162.2</v>
      </c>
      <c r="H20" s="145">
        <f>AVERAGE(B20:F20)</f>
        <v>165.4</v>
      </c>
      <c r="I20" s="215">
        <f>(H20/G20-1)*100</f>
        <v>1.9728729963008673</v>
      </c>
      <c r="J20" s="194">
        <v>167.18</v>
      </c>
      <c r="K20" s="138">
        <v>160.86</v>
      </c>
      <c r="L20" s="32">
        <f>(K20/J20-1)*100</f>
        <v>-3.780356501973914</v>
      </c>
      <c r="M20" s="4"/>
      <c r="N20" s="4"/>
      <c r="O20" s="4"/>
    </row>
    <row r="21" spans="1:15" ht="15.75">
      <c r="A21" s="52" t="s">
        <v>13</v>
      </c>
      <c r="B21" s="78"/>
      <c r="C21" s="78"/>
      <c r="D21" s="78"/>
      <c r="E21" s="88"/>
      <c r="F21" s="31"/>
      <c r="G21" s="235"/>
      <c r="H21" s="77"/>
      <c r="I21" s="77"/>
      <c r="J21" s="195"/>
      <c r="K21" s="48"/>
      <c r="L21" s="58"/>
      <c r="M21" s="4"/>
      <c r="N21" s="4"/>
      <c r="O21" s="4"/>
    </row>
    <row r="22" spans="1:15" ht="15">
      <c r="A22" s="137" t="s">
        <v>20</v>
      </c>
      <c r="B22" s="223">
        <v>183.08</v>
      </c>
      <c r="C22" s="89">
        <v>181.31</v>
      </c>
      <c r="D22" s="89">
        <v>179.73</v>
      </c>
      <c r="E22" s="89">
        <v>181.31</v>
      </c>
      <c r="F22" s="242">
        <v>182.19</v>
      </c>
      <c r="G22" s="238">
        <v>178.51</v>
      </c>
      <c r="H22" s="145">
        <f>AVERAGE(B22:F22)</f>
        <v>181.52400000000003</v>
      </c>
      <c r="I22" s="163">
        <f>(H22/G22-1)*100</f>
        <v>1.6884208167609938</v>
      </c>
      <c r="J22" s="194">
        <v>183.25</v>
      </c>
      <c r="K22" s="138">
        <v>175.98</v>
      </c>
      <c r="L22" s="136">
        <f>(K22/J22-1)*100</f>
        <v>-3.9672578444747697</v>
      </c>
      <c r="M22" s="4"/>
      <c r="N22" s="4"/>
      <c r="O22" s="4"/>
    </row>
    <row r="23" spans="1:15" ht="15">
      <c r="A23" s="141" t="s">
        <v>21</v>
      </c>
      <c r="B23" s="224">
        <v>182.08</v>
      </c>
      <c r="C23" s="78">
        <v>180.31</v>
      </c>
      <c r="D23" s="78">
        <v>178.73</v>
      </c>
      <c r="E23" s="88">
        <v>180.31</v>
      </c>
      <c r="F23" s="31">
        <v>181.19</v>
      </c>
      <c r="G23" s="142">
        <v>177.51</v>
      </c>
      <c r="H23" s="157">
        <f>AVERAGE(B23:F23)</f>
        <v>180.52400000000003</v>
      </c>
      <c r="I23" s="182">
        <f>(H23/G23-1)*100</f>
        <v>1.697932510844491</v>
      </c>
      <c r="J23" s="189">
        <v>182.25</v>
      </c>
      <c r="K23" s="143">
        <v>174.98</v>
      </c>
      <c r="L23" s="144">
        <f>(K23/J23-1)*100</f>
        <v>-3.989026063100143</v>
      </c>
      <c r="M23" s="4"/>
      <c r="N23" s="4"/>
      <c r="O23" s="4"/>
    </row>
    <row r="24" spans="1:15" ht="15">
      <c r="A24" s="131" t="s">
        <v>73</v>
      </c>
      <c r="B24" s="223">
        <v>256.94897617241924</v>
      </c>
      <c r="C24" s="89">
        <v>255.73643274131817</v>
      </c>
      <c r="D24" s="89">
        <v>251.32718390095062</v>
      </c>
      <c r="E24" s="89">
        <v>254.30342686819873</v>
      </c>
      <c r="F24" s="242">
        <v>255.95689518333654</v>
      </c>
      <c r="G24" s="133">
        <v>266.86978606324624</v>
      </c>
      <c r="H24" s="145">
        <f>AVERAGE(B24:F24)</f>
        <v>254.85458297324467</v>
      </c>
      <c r="I24" s="163">
        <f>(H24/G24-1)*100</f>
        <v>-4.502271788517131</v>
      </c>
      <c r="J24" s="194">
        <v>277.02</v>
      </c>
      <c r="K24" s="134">
        <v>278.7</v>
      </c>
      <c r="L24" s="136">
        <f>(K24/J24-1)*100</f>
        <v>0.6064544076239908</v>
      </c>
      <c r="M24" s="4"/>
      <c r="N24" s="4"/>
      <c r="O24" s="4"/>
    </row>
    <row r="25" spans="1:15" ht="15.75">
      <c r="A25" s="147" t="s">
        <v>22</v>
      </c>
      <c r="B25" s="148"/>
      <c r="C25" s="78"/>
      <c r="D25" s="78"/>
      <c r="E25" s="88"/>
      <c r="F25" s="31"/>
      <c r="G25" s="149"/>
      <c r="H25" s="157"/>
      <c r="I25" s="182"/>
      <c r="J25" s="189"/>
      <c r="K25" s="48"/>
      <c r="L25" s="139"/>
      <c r="M25" s="4"/>
      <c r="N25" s="4"/>
      <c r="O25" s="4"/>
    </row>
    <row r="26" spans="1:15" ht="15">
      <c r="A26" s="131" t="s">
        <v>23</v>
      </c>
      <c r="B26" s="132">
        <v>375</v>
      </c>
      <c r="C26" s="215">
        <v>375</v>
      </c>
      <c r="D26" s="215">
        <v>375</v>
      </c>
      <c r="E26" s="145">
        <v>370</v>
      </c>
      <c r="F26" s="146">
        <v>370</v>
      </c>
      <c r="G26" s="133">
        <v>375</v>
      </c>
      <c r="H26" s="145">
        <f>AVERAGE(B26:F26)</f>
        <v>373</v>
      </c>
      <c r="I26" s="163">
        <f>(H26/G26-1)*100</f>
        <v>-0.5333333333333301</v>
      </c>
      <c r="J26" s="194">
        <v>433.82</v>
      </c>
      <c r="K26" s="134">
        <v>359.45</v>
      </c>
      <c r="L26" s="135">
        <f>(K26/J26-1)*100</f>
        <v>-17.14305472315707</v>
      </c>
      <c r="M26" s="4"/>
      <c r="N26" s="4"/>
      <c r="O26" s="4"/>
    </row>
    <row r="27" spans="1:12" ht="15">
      <c r="A27" s="140" t="s">
        <v>24</v>
      </c>
      <c r="B27" s="158">
        <v>369</v>
      </c>
      <c r="C27" s="158">
        <v>369</v>
      </c>
      <c r="D27" s="158">
        <v>369</v>
      </c>
      <c r="E27" s="157">
        <v>365</v>
      </c>
      <c r="F27" s="245">
        <v>365</v>
      </c>
      <c r="G27" s="149">
        <v>369</v>
      </c>
      <c r="H27" s="157">
        <f>AVERAGE(B27:F27)</f>
        <v>367.4</v>
      </c>
      <c r="I27" s="182">
        <f>(H27/G27-1)*100</f>
        <v>-0.43360433604336945</v>
      </c>
      <c r="J27" s="189">
        <v>427.45</v>
      </c>
      <c r="K27" s="48">
        <v>353.45</v>
      </c>
      <c r="L27" s="139">
        <f>(K27/J27-1)*100</f>
        <v>-17.311966311849336</v>
      </c>
    </row>
    <row r="28" spans="1:12" ht="15">
      <c r="A28" s="131" t="s">
        <v>25</v>
      </c>
      <c r="B28" s="132">
        <v>370</v>
      </c>
      <c r="C28" s="215">
        <v>370</v>
      </c>
      <c r="D28" s="215">
        <v>370</v>
      </c>
      <c r="E28" s="145">
        <v>366</v>
      </c>
      <c r="F28" s="146">
        <v>366</v>
      </c>
      <c r="G28" s="133">
        <v>369.4</v>
      </c>
      <c r="H28" s="145">
        <f>AVERAGE(B28:F28)</f>
        <v>368.4</v>
      </c>
      <c r="I28" s="163">
        <f>(H28/G28-1)*100</f>
        <v>-0.2707092582566295</v>
      </c>
      <c r="J28" s="145">
        <v>422.45</v>
      </c>
      <c r="K28" s="134">
        <v>354</v>
      </c>
      <c r="L28" s="135">
        <f>(K28/J28-1)*100</f>
        <v>-16.20310095869334</v>
      </c>
    </row>
    <row r="29" spans="1:12" ht="15.75">
      <c r="A29" s="147" t="s">
        <v>74</v>
      </c>
      <c r="B29" s="158"/>
      <c r="C29" s="158"/>
      <c r="D29" s="158"/>
      <c r="E29" s="157"/>
      <c r="F29" s="245"/>
      <c r="G29" s="149"/>
      <c r="H29" s="157"/>
      <c r="I29" s="182"/>
      <c r="J29" s="189"/>
      <c r="K29" s="48"/>
      <c r="L29" s="139"/>
    </row>
    <row r="30" spans="1:12" ht="15">
      <c r="A30" s="162" t="s">
        <v>75</v>
      </c>
      <c r="B30" s="146">
        <v>380</v>
      </c>
      <c r="C30" s="146">
        <v>380</v>
      </c>
      <c r="D30" s="146">
        <v>377.5</v>
      </c>
      <c r="E30" s="163">
        <v>377.5</v>
      </c>
      <c r="F30" s="146">
        <v>377.5</v>
      </c>
      <c r="G30" s="239">
        <v>371</v>
      </c>
      <c r="H30" s="163">
        <f>AVERAGE(B30:F30)</f>
        <v>378.5</v>
      </c>
      <c r="I30" s="163">
        <f>(H30/G30-1)*100</f>
        <v>2.021563342318067</v>
      </c>
      <c r="J30" s="194">
        <v>457</v>
      </c>
      <c r="K30" s="164">
        <v>331.06</v>
      </c>
      <c r="L30" s="135">
        <f>(K30/J30-1)*100</f>
        <v>-27.557986870897157</v>
      </c>
    </row>
    <row r="31" spans="1:12" ht="15">
      <c r="A31" s="165" t="s">
        <v>76</v>
      </c>
      <c r="B31" s="166">
        <v>375</v>
      </c>
      <c r="C31" s="166">
        <v>375</v>
      </c>
      <c r="D31" s="166">
        <v>365</v>
      </c>
      <c r="E31" s="183">
        <v>365</v>
      </c>
      <c r="F31" s="166">
        <v>365</v>
      </c>
      <c r="G31" s="240">
        <v>365</v>
      </c>
      <c r="H31" s="166">
        <f>AVERAGE(B31:F31)</f>
        <v>369</v>
      </c>
      <c r="I31" s="183">
        <f>(H31/G31-1)*100</f>
        <v>1.0958904109588996</v>
      </c>
      <c r="J31" s="214" t="s">
        <v>71</v>
      </c>
      <c r="K31" s="167">
        <v>326.47</v>
      </c>
      <c r="L31" s="198" t="s">
        <v>71</v>
      </c>
    </row>
    <row r="32" spans="1:12" ht="15.75" customHeight="1">
      <c r="A32" s="264" t="s">
        <v>26</v>
      </c>
      <c r="B32" s="264"/>
      <c r="C32" s="264"/>
      <c r="D32" s="264"/>
      <c r="E32" s="227"/>
      <c r="F32" s="227"/>
      <c r="G32" s="265" t="s">
        <v>0</v>
      </c>
      <c r="H32" s="265"/>
      <c r="I32" s="265"/>
      <c r="J32" s="228"/>
      <c r="K32" s="228"/>
      <c r="L32" s="228"/>
    </row>
    <row r="33" spans="1:12" ht="15">
      <c r="A33" s="263" t="s">
        <v>60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</row>
    <row r="34" spans="1:12" ht="1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</row>
    <row r="35" spans="1:12" ht="15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ignoredErrors>
    <ignoredError sqref="H26:H28 H30:H31 H8:H9 I17 I8:I9 I19 H19:H20 H17 H21 H25 H10:H16 H22:H24 H18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453125" style="0" customWidth="1"/>
    <col min="4" max="4" width="7.5429687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59" t="s">
        <v>78</v>
      </c>
      <c r="C2" s="259"/>
      <c r="D2" s="259"/>
      <c r="E2" s="259"/>
      <c r="F2" s="259"/>
      <c r="G2" s="266" t="s">
        <v>3</v>
      </c>
      <c r="H2" s="266"/>
      <c r="I2" s="266"/>
      <c r="J2" s="20"/>
      <c r="K2" s="21"/>
      <c r="L2" s="22"/>
    </row>
    <row r="3" spans="1:12" ht="15" customHeight="1">
      <c r="A3" s="19"/>
      <c r="B3" s="259"/>
      <c r="C3" s="259"/>
      <c r="D3" s="259"/>
      <c r="E3" s="259"/>
      <c r="F3" s="259"/>
      <c r="G3" s="266"/>
      <c r="H3" s="266"/>
      <c r="I3" s="266"/>
      <c r="J3" s="261" t="s">
        <v>4</v>
      </c>
      <c r="K3" s="261"/>
      <c r="L3" s="261"/>
    </row>
    <row r="4" spans="1:12" ht="15" customHeight="1">
      <c r="A4" s="269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09" t="s">
        <v>9</v>
      </c>
      <c r="G4" s="267"/>
      <c r="H4" s="268"/>
      <c r="I4" s="266"/>
      <c r="J4" s="270" t="s">
        <v>77</v>
      </c>
      <c r="K4" s="271"/>
      <c r="L4" s="272"/>
    </row>
    <row r="5" spans="1:12" ht="15" customHeight="1">
      <c r="A5" s="269"/>
      <c r="B5" s="90">
        <v>26</v>
      </c>
      <c r="C5" s="93">
        <v>27</v>
      </c>
      <c r="D5" s="93">
        <v>28</v>
      </c>
      <c r="E5" s="93">
        <v>29</v>
      </c>
      <c r="F5" s="93">
        <v>30</v>
      </c>
      <c r="G5" s="103" t="s">
        <v>58</v>
      </c>
      <c r="H5" s="111" t="s">
        <v>59</v>
      </c>
      <c r="I5" s="57" t="s">
        <v>10</v>
      </c>
      <c r="J5" s="25">
        <v>2014</v>
      </c>
      <c r="K5" s="25">
        <v>2015</v>
      </c>
      <c r="L5" s="57" t="s">
        <v>61</v>
      </c>
    </row>
    <row r="6" spans="1:12" ht="15" customHeight="1">
      <c r="A6" s="26"/>
      <c r="B6" s="113"/>
      <c r="C6" s="84"/>
      <c r="D6" s="84"/>
      <c r="E6" s="150"/>
      <c r="F6" s="94"/>
      <c r="G6" s="104"/>
      <c r="H6" s="159"/>
      <c r="I6" s="27"/>
      <c r="J6" s="160"/>
      <c r="K6" s="200"/>
      <c r="L6" s="28"/>
    </row>
    <row r="7" spans="1:12" ht="15" customHeight="1">
      <c r="A7" s="29" t="s">
        <v>28</v>
      </c>
      <c r="B7" s="86" t="s">
        <v>71</v>
      </c>
      <c r="C7" s="76" t="s">
        <v>71</v>
      </c>
      <c r="D7" s="76" t="s">
        <v>71</v>
      </c>
      <c r="E7" s="76" t="s">
        <v>71</v>
      </c>
      <c r="F7" s="76" t="s">
        <v>71</v>
      </c>
      <c r="G7" s="98" t="s">
        <v>71</v>
      </c>
      <c r="H7" s="86" t="s">
        <v>71</v>
      </c>
      <c r="I7" s="168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229">
        <v>157.595</v>
      </c>
      <c r="C8" s="217">
        <v>156.5616</v>
      </c>
      <c r="D8" s="217">
        <v>156.3894</v>
      </c>
      <c r="E8" s="217">
        <v>156.3894</v>
      </c>
      <c r="F8" s="217">
        <v>156.5616</v>
      </c>
      <c r="G8" s="105">
        <v>156.01048000000003</v>
      </c>
      <c r="H8" s="148">
        <f aca="true" t="shared" si="0" ref="H8:H13">AVERAGE(B8:F8)</f>
        <v>156.69940000000003</v>
      </c>
      <c r="I8" s="169">
        <f aca="true" t="shared" si="1" ref="I8:I13">(H8/G8-1)*100</f>
        <v>0.4415857191132355</v>
      </c>
      <c r="J8" s="172">
        <v>243.11</v>
      </c>
      <c r="K8" s="201">
        <v>158.5</v>
      </c>
      <c r="L8" s="58">
        <f aca="true" t="shared" si="2" ref="L8:L22">(K8/J8-1)*100</f>
        <v>-34.80317551725557</v>
      </c>
    </row>
    <row r="9" spans="1:12" ht="15" customHeight="1">
      <c r="A9" s="29" t="s">
        <v>30</v>
      </c>
      <c r="B9" s="230">
        <v>355</v>
      </c>
      <c r="C9" s="210">
        <v>357</v>
      </c>
      <c r="D9" s="210">
        <v>353</v>
      </c>
      <c r="E9" s="210">
        <v>352</v>
      </c>
      <c r="F9" s="210">
        <v>352</v>
      </c>
      <c r="G9" s="99">
        <v>359.2</v>
      </c>
      <c r="H9" s="145">
        <f t="shared" si="0"/>
        <v>353.8</v>
      </c>
      <c r="I9" s="170">
        <f t="shared" si="1"/>
        <v>-1.5033407572383028</v>
      </c>
      <c r="J9" s="173">
        <v>442.36</v>
      </c>
      <c r="K9" s="202">
        <v>351.55</v>
      </c>
      <c r="L9" s="32">
        <f t="shared" si="2"/>
        <v>-20.528528800072344</v>
      </c>
    </row>
    <row r="10" spans="1:12" ht="15" customHeight="1">
      <c r="A10" s="73" t="s">
        <v>31</v>
      </c>
      <c r="B10" s="229">
        <v>325.1844</v>
      </c>
      <c r="C10" s="217">
        <v>327.4809</v>
      </c>
      <c r="D10" s="217">
        <v>323.8984</v>
      </c>
      <c r="E10" s="217">
        <v>322.8879</v>
      </c>
      <c r="F10" s="217">
        <v>324.7251</v>
      </c>
      <c r="G10" s="105">
        <v>329.7039</v>
      </c>
      <c r="H10" s="148">
        <f t="shared" si="0"/>
        <v>324.83534</v>
      </c>
      <c r="I10" s="169">
        <f t="shared" si="1"/>
        <v>-1.4766461664541985</v>
      </c>
      <c r="J10" s="174">
        <v>368.85</v>
      </c>
      <c r="K10" s="201">
        <v>323.58</v>
      </c>
      <c r="L10" s="58">
        <f t="shared" si="2"/>
        <v>-12.273281821878824</v>
      </c>
    </row>
    <row r="11" spans="1:12" ht="15" customHeight="1">
      <c r="A11" s="29" t="s">
        <v>55</v>
      </c>
      <c r="B11" s="210">
        <v>353.5391851908049</v>
      </c>
      <c r="C11" s="210">
        <v>355.4354445797807</v>
      </c>
      <c r="D11" s="210">
        <v>350.9539250433602</v>
      </c>
      <c r="E11" s="210">
        <v>351.76416679395146</v>
      </c>
      <c r="F11" s="210">
        <v>351.4889091461562</v>
      </c>
      <c r="G11" s="99">
        <v>363.64113762223843</v>
      </c>
      <c r="H11" s="145">
        <f t="shared" si="0"/>
        <v>352.6363261508107</v>
      </c>
      <c r="I11" s="170">
        <f t="shared" si="1"/>
        <v>-3.0262834241982395</v>
      </c>
      <c r="J11" s="173">
        <v>371.53</v>
      </c>
      <c r="K11" s="202">
        <v>353.1316770170098</v>
      </c>
      <c r="L11" s="32">
        <f t="shared" si="2"/>
        <v>-4.952042360775755</v>
      </c>
    </row>
    <row r="12" spans="1:12" s="13" customFormat="1" ht="15" customHeight="1">
      <c r="A12" s="33" t="s">
        <v>62</v>
      </c>
      <c r="B12" s="217">
        <v>140.3535391851908</v>
      </c>
      <c r="C12" s="217">
        <v>140.83434835566382</v>
      </c>
      <c r="D12" s="217">
        <v>139.50682452303747</v>
      </c>
      <c r="E12" s="217">
        <v>141.28608522987628</v>
      </c>
      <c r="F12" s="217">
        <v>140.53479185657855</v>
      </c>
      <c r="G12" s="106">
        <v>141.98300987982353</v>
      </c>
      <c r="H12" s="148">
        <f t="shared" si="0"/>
        <v>140.50311783006936</v>
      </c>
      <c r="I12" s="169">
        <f t="shared" si="1"/>
        <v>-1.0423022099663726</v>
      </c>
      <c r="J12" s="175">
        <v>112.3</v>
      </c>
      <c r="K12" s="203">
        <v>138.76797700043772</v>
      </c>
      <c r="L12" s="58">
        <f t="shared" si="2"/>
        <v>23.568991095670278</v>
      </c>
    </row>
    <row r="13" spans="1:12" ht="15" customHeight="1">
      <c r="A13" s="75" t="s">
        <v>32</v>
      </c>
      <c r="B13" s="230">
        <v>140</v>
      </c>
      <c r="C13" s="210">
        <v>138</v>
      </c>
      <c r="D13" s="210">
        <v>137</v>
      </c>
      <c r="E13" s="210">
        <v>138</v>
      </c>
      <c r="F13" s="210">
        <v>139</v>
      </c>
      <c r="G13" s="107">
        <v>136.8</v>
      </c>
      <c r="H13" s="145">
        <f t="shared" si="0"/>
        <v>138.4</v>
      </c>
      <c r="I13" s="170">
        <f t="shared" si="1"/>
        <v>1.1695906432748426</v>
      </c>
      <c r="J13" s="176">
        <v>136.77</v>
      </c>
      <c r="K13" s="123">
        <v>133.41</v>
      </c>
      <c r="L13" s="32">
        <f t="shared" si="2"/>
        <v>-2.4566790962930574</v>
      </c>
    </row>
    <row r="14" spans="1:12" ht="15" customHeight="1">
      <c r="A14" s="33" t="s">
        <v>33</v>
      </c>
      <c r="B14" s="148">
        <v>573.8626</v>
      </c>
      <c r="C14" s="217">
        <v>576.2877</v>
      </c>
      <c r="D14" s="217">
        <v>581.1378</v>
      </c>
      <c r="E14" s="217">
        <v>576.0672</v>
      </c>
      <c r="F14" s="217">
        <v>583.122</v>
      </c>
      <c r="G14" s="108">
        <v>598.1134</v>
      </c>
      <c r="H14" s="148">
        <f aca="true" t="shared" si="3" ref="H14:H22">AVERAGE(B14:F14)</f>
        <v>578.09546</v>
      </c>
      <c r="I14" s="169">
        <f aca="true" t="shared" si="4" ref="I14:I22">(H14/G14-1)*100</f>
        <v>-3.3468469357148534</v>
      </c>
      <c r="J14" s="177">
        <v>762.77</v>
      </c>
      <c r="K14" s="122">
        <v>577.41</v>
      </c>
      <c r="L14" s="58">
        <f t="shared" si="2"/>
        <v>-24.300903286705033</v>
      </c>
    </row>
    <row r="15" spans="1:12" ht="15" customHeight="1">
      <c r="A15" s="34" t="s">
        <v>34</v>
      </c>
      <c r="B15" s="231">
        <v>612.4434</v>
      </c>
      <c r="C15" s="210">
        <v>614.8685</v>
      </c>
      <c r="D15" s="210">
        <v>619.7187</v>
      </c>
      <c r="E15" s="210">
        <v>614.6481</v>
      </c>
      <c r="F15" s="210">
        <v>621.7028</v>
      </c>
      <c r="G15" s="107">
        <v>632.28502</v>
      </c>
      <c r="H15" s="145">
        <f t="shared" si="3"/>
        <v>616.6763</v>
      </c>
      <c r="I15" s="170">
        <f t="shared" si="4"/>
        <v>-2.468620876072636</v>
      </c>
      <c r="J15" s="178">
        <v>712.58</v>
      </c>
      <c r="K15" s="204">
        <v>590.29</v>
      </c>
      <c r="L15" s="32">
        <f t="shared" si="2"/>
        <v>-17.16158185747566</v>
      </c>
    </row>
    <row r="16" spans="1:12" ht="15" customHeight="1">
      <c r="A16" s="33" t="s">
        <v>35</v>
      </c>
      <c r="B16" s="148">
        <v>740.4555</v>
      </c>
      <c r="C16" s="217">
        <v>729.2818</v>
      </c>
      <c r="D16" s="217">
        <v>734.2387</v>
      </c>
      <c r="E16" s="217">
        <v>742.3</v>
      </c>
      <c r="F16" s="217">
        <v>725.241</v>
      </c>
      <c r="G16" s="108">
        <v>750.8157600000001</v>
      </c>
      <c r="H16" s="148">
        <f t="shared" si="3"/>
        <v>734.3034</v>
      </c>
      <c r="I16" s="169">
        <f t="shared" si="4"/>
        <v>-2.199255913328202</v>
      </c>
      <c r="J16" s="177">
        <v>840.86</v>
      </c>
      <c r="K16" s="205">
        <v>720.02</v>
      </c>
      <c r="L16" s="58">
        <f t="shared" si="2"/>
        <v>-14.371001117903104</v>
      </c>
    </row>
    <row r="17" spans="1:12" ht="15" customHeight="1">
      <c r="A17" s="34" t="s">
        <v>36</v>
      </c>
      <c r="B17" s="230">
        <v>665</v>
      </c>
      <c r="C17" s="210">
        <v>665</v>
      </c>
      <c r="D17" s="210">
        <v>670</v>
      </c>
      <c r="E17" s="210">
        <v>674</v>
      </c>
      <c r="F17" s="210">
        <v>676</v>
      </c>
      <c r="G17" s="81">
        <v>685.4</v>
      </c>
      <c r="H17" s="145">
        <f>AVERAGE(B17:F17)</f>
        <v>670</v>
      </c>
      <c r="I17" s="170">
        <f>(H17/G17-1)*100</f>
        <v>-2.246863145608402</v>
      </c>
      <c r="J17" s="178">
        <v>772.82</v>
      </c>
      <c r="K17" s="204">
        <v>616</v>
      </c>
      <c r="L17" s="32">
        <f t="shared" si="2"/>
        <v>-20.291917911027156</v>
      </c>
    </row>
    <row r="18" spans="1:12" ht="15" customHeight="1">
      <c r="A18" s="33" t="s">
        <v>37</v>
      </c>
      <c r="B18" s="148">
        <v>895</v>
      </c>
      <c r="C18" s="217">
        <v>900</v>
      </c>
      <c r="D18" s="217">
        <v>890</v>
      </c>
      <c r="E18" s="217">
        <v>875</v>
      </c>
      <c r="F18" s="217">
        <v>875</v>
      </c>
      <c r="G18" s="80">
        <v>893.5</v>
      </c>
      <c r="H18" s="148">
        <f t="shared" si="3"/>
        <v>887</v>
      </c>
      <c r="I18" s="169">
        <f t="shared" si="4"/>
        <v>-0.7274762171236682</v>
      </c>
      <c r="J18" s="177">
        <v>818.64</v>
      </c>
      <c r="K18" s="205">
        <v>817.75</v>
      </c>
      <c r="L18" s="58">
        <f t="shared" si="2"/>
        <v>-0.10871689631584136</v>
      </c>
    </row>
    <row r="19" spans="1:12" ht="15" customHeight="1">
      <c r="A19" s="34" t="s">
        <v>38</v>
      </c>
      <c r="B19" s="230">
        <v>745</v>
      </c>
      <c r="C19" s="210">
        <v>745</v>
      </c>
      <c r="D19" s="210">
        <v>745</v>
      </c>
      <c r="E19" s="210">
        <v>765</v>
      </c>
      <c r="F19" s="210">
        <v>765</v>
      </c>
      <c r="G19" s="81">
        <v>750</v>
      </c>
      <c r="H19" s="145">
        <f>AVERAGE(B19:F19)</f>
        <v>753</v>
      </c>
      <c r="I19" s="170">
        <f>(H19/G19-1)*100</f>
        <v>0.40000000000000036</v>
      </c>
      <c r="J19" s="178">
        <v>872.73</v>
      </c>
      <c r="K19" s="204">
        <v>748.18</v>
      </c>
      <c r="L19" s="32">
        <f t="shared" si="2"/>
        <v>-14.271309568824275</v>
      </c>
    </row>
    <row r="20" spans="1:12" ht="15" customHeight="1">
      <c r="A20" s="33" t="s">
        <v>39</v>
      </c>
      <c r="B20" s="139">
        <v>808.6698</v>
      </c>
      <c r="C20" s="217">
        <v>811.0497</v>
      </c>
      <c r="D20" s="217">
        <v>806.0064</v>
      </c>
      <c r="E20" s="217">
        <v>819.8538</v>
      </c>
      <c r="F20" s="217">
        <v>810.6924</v>
      </c>
      <c r="G20" s="129">
        <v>820.4641599999999</v>
      </c>
      <c r="H20" s="148">
        <f t="shared" si="3"/>
        <v>811.25442</v>
      </c>
      <c r="I20" s="169">
        <f t="shared" si="4"/>
        <v>-1.1225036325779203</v>
      </c>
      <c r="J20" s="177">
        <v>837.47</v>
      </c>
      <c r="K20" s="205">
        <v>771.28</v>
      </c>
      <c r="L20" s="58">
        <f t="shared" si="2"/>
        <v>-7.90356669492639</v>
      </c>
    </row>
    <row r="21" spans="1:12" ht="15" customHeight="1">
      <c r="A21" s="34" t="s">
        <v>40</v>
      </c>
      <c r="B21" s="231">
        <v>870.8249</v>
      </c>
      <c r="C21" s="210">
        <v>870.8249</v>
      </c>
      <c r="D21" s="210">
        <v>870.8249</v>
      </c>
      <c r="E21" s="210">
        <v>870.8249</v>
      </c>
      <c r="F21" s="210">
        <v>870.8249</v>
      </c>
      <c r="G21" s="81">
        <v>928.1450199999999</v>
      </c>
      <c r="H21" s="145">
        <f t="shared" si="3"/>
        <v>870.8249</v>
      </c>
      <c r="I21" s="170">
        <f t="shared" si="4"/>
        <v>-6.175771971496435</v>
      </c>
      <c r="J21" s="178">
        <v>839.33</v>
      </c>
      <c r="K21" s="204">
        <v>974.76</v>
      </c>
      <c r="L21" s="32">
        <f t="shared" si="2"/>
        <v>16.135489021004833</v>
      </c>
    </row>
    <row r="22" spans="1:12" ht="15" customHeight="1">
      <c r="A22" s="33" t="s">
        <v>41</v>
      </c>
      <c r="B22" s="225">
        <v>1080.2638</v>
      </c>
      <c r="C22" s="217">
        <v>1080.2638</v>
      </c>
      <c r="D22" s="217">
        <v>1080.2638</v>
      </c>
      <c r="E22" s="217">
        <v>1080.2638</v>
      </c>
      <c r="F22" s="217">
        <v>1080.2638</v>
      </c>
      <c r="G22" s="82">
        <v>1137.58392</v>
      </c>
      <c r="H22" s="148">
        <f t="shared" si="3"/>
        <v>1080.2638</v>
      </c>
      <c r="I22" s="169">
        <f t="shared" si="4"/>
        <v>-5.03875968992249</v>
      </c>
      <c r="J22" s="177">
        <v>1048.77</v>
      </c>
      <c r="K22" s="35">
        <v>1184.2</v>
      </c>
      <c r="L22" s="58">
        <f t="shared" si="2"/>
        <v>12.913222155477367</v>
      </c>
    </row>
    <row r="23" spans="1:12" ht="15" customHeight="1">
      <c r="A23" s="212" t="s">
        <v>42</v>
      </c>
      <c r="B23" s="89"/>
      <c r="C23" s="210"/>
      <c r="D23" s="210"/>
      <c r="E23" s="210"/>
      <c r="F23" s="210"/>
      <c r="G23" s="83"/>
      <c r="H23" s="145"/>
      <c r="I23" s="170"/>
      <c r="J23" s="176"/>
      <c r="K23" s="206"/>
      <c r="L23" s="61"/>
    </row>
    <row r="24" spans="1:12" ht="15" customHeight="1">
      <c r="A24" s="33" t="s">
        <v>43</v>
      </c>
      <c r="B24" s="157">
        <v>309.3082</v>
      </c>
      <c r="C24" s="217">
        <v>315.0402</v>
      </c>
      <c r="D24" s="217">
        <v>311.5128</v>
      </c>
      <c r="E24" s="217">
        <v>315.922</v>
      </c>
      <c r="F24" s="217">
        <v>313.497</v>
      </c>
      <c r="G24" s="80">
        <v>309.88136</v>
      </c>
      <c r="H24" s="148">
        <f>AVERAGE(B24:F24)</f>
        <v>313.05604000000005</v>
      </c>
      <c r="I24" s="169">
        <f>(H24/G24-1)*100</f>
        <v>1.0244824019102206</v>
      </c>
      <c r="J24" s="179">
        <v>380.75</v>
      </c>
      <c r="K24" s="31">
        <v>260.22</v>
      </c>
      <c r="L24" s="58">
        <f>(K24/J24-1)*100</f>
        <v>-31.655942219304002</v>
      </c>
    </row>
    <row r="25" spans="1:12" ht="15" customHeight="1">
      <c r="A25" s="34" t="s">
        <v>44</v>
      </c>
      <c r="B25" s="145">
        <v>392.2</v>
      </c>
      <c r="C25" s="210">
        <v>388.6</v>
      </c>
      <c r="D25" s="210">
        <v>393.6</v>
      </c>
      <c r="E25" s="210">
        <v>392.3</v>
      </c>
      <c r="F25" s="210">
        <v>391.4</v>
      </c>
      <c r="G25" s="83">
        <v>386.78000000000003</v>
      </c>
      <c r="H25" s="145">
        <f>AVERAGE(B25:F25)</f>
        <v>391.62</v>
      </c>
      <c r="I25" s="170">
        <f>(H25/G25-1)*100</f>
        <v>1.2513573607735529</v>
      </c>
      <c r="J25" s="146">
        <v>429.92</v>
      </c>
      <c r="K25" s="128">
        <v>348.33</v>
      </c>
      <c r="L25" s="128">
        <f>(K25/J25-1)*100</f>
        <v>-18.97794938593227</v>
      </c>
    </row>
    <row r="26" spans="1:12" ht="15" customHeight="1">
      <c r="A26" s="33" t="s">
        <v>45</v>
      </c>
      <c r="B26" s="157">
        <v>322.7564</v>
      </c>
      <c r="C26" s="217">
        <v>317.9062</v>
      </c>
      <c r="D26" s="217">
        <v>322.9768</v>
      </c>
      <c r="E26" s="217">
        <v>320.9927</v>
      </c>
      <c r="F26" s="217">
        <v>320.1108</v>
      </c>
      <c r="G26" s="82">
        <v>314.73154000000005</v>
      </c>
      <c r="H26" s="148">
        <f>AVERAGE(B26:F26)</f>
        <v>320.94858</v>
      </c>
      <c r="I26" s="169">
        <f>(H26/G26-1)*100</f>
        <v>1.9753469893738496</v>
      </c>
      <c r="J26" s="180">
        <v>350.25</v>
      </c>
      <c r="K26" s="203">
        <v>249.52</v>
      </c>
      <c r="L26" s="58">
        <f>(K26/J26-1)*100</f>
        <v>-28.759457530335474</v>
      </c>
    </row>
    <row r="27" spans="1:12" ht="15" customHeight="1">
      <c r="A27" s="34" t="s">
        <v>46</v>
      </c>
      <c r="B27" s="91" t="s">
        <v>71</v>
      </c>
      <c r="C27" s="199" t="s">
        <v>71</v>
      </c>
      <c r="D27" s="199" t="s">
        <v>71</v>
      </c>
      <c r="E27" s="199" t="s">
        <v>71</v>
      </c>
      <c r="F27" s="199" t="s">
        <v>71</v>
      </c>
      <c r="G27" s="109" t="s">
        <v>70</v>
      </c>
      <c r="H27" s="91" t="s">
        <v>70</v>
      </c>
      <c r="I27" s="171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76" t="s">
        <v>0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</row>
    <row r="29" spans="1:12" ht="15.75" customHeight="1">
      <c r="A29" s="263" t="s">
        <v>60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</row>
    <row r="30" spans="1:12" ht="15" customHeight="1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</row>
    <row r="31" spans="1:12" ht="18">
      <c r="A31" s="20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</row>
    <row r="33" spans="1:12" ht="18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ignoredErrors>
    <ignoredError sqref="H25 H23 H21:H22 H24 H26 H20 H8:H10 H14:H16 H18 H11:H13 H19 H17" formulaRange="1"/>
    <ignoredError sqref="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D14" sqref="D1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gpino</cp:lastModifiedBy>
  <cp:lastPrinted>2015-11-02T15:56:30Z</cp:lastPrinted>
  <dcterms:created xsi:type="dcterms:W3CDTF">2010-11-09T14:07:20Z</dcterms:created>
  <dcterms:modified xsi:type="dcterms:W3CDTF">2015-11-02T16:22:24Z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