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0" windowHeight="481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<sst xmlns="http://schemas.openxmlformats.org/spreadsheetml/2006/main" count="166" uniqueCount="81">
  <si>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</si>
  <si>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</si>
  <si>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</si>
  <si>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</si>
  <si>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</si>
  <si>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</si>
  <si>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</si>
  <si>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</si>
  <si>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</si>
  <si>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</si>
  <si>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</si>
  <si>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</si>
  <si>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</si>
  <si>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</si>
  <si>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</si>
  <si>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</si>
  <si>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</si>
  <si>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</si>
  <si>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</si>
  <si>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</si>
  <si>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</si>
  <si>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</si>
  <si>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</si>
  <si>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</si>
  <si>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</si>
  <si>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</si>
  <si>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</si>
  <si>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</si>
  <si>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</si>
  <si>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</si>
  <si>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</si>
  <si>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</si>
  <si>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</si>
  <si>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</si>
  <si>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</si>
  <si>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</si>
  <si>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</si>
  <si>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</si>
  <si>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</si>
  <si>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</si>
  <si>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</si>
  <si>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</si>
  <si>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</si>
  <si>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</si>
  <si>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</si>
  <si>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</si>
  <si>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</si>
  <si>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</si>
  <si>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</si>
  <si>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</si>
  <si>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</si>
  <si>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</si>
  <si>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</si>
  <si>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</si>
  <si>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</si>
  <si>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</si>
  <si>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</si>
  <si>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</si>
  <si>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</si>
  <si>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</si>
  <si>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</si>
  <si>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</si>
  <si>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</si>
  <si>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</si>
  <si>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</si>
  <si>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</si>
  <si>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</si>
  <si>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</si>
  <si>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</si>
  <si>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</si>
  <si>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</si>
  <si>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</si>
  <si>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</si>
  <si>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</si>
  <si>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</si>
  <si>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</si>
  <si>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</si>
  <si>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Noviembre 2015</t>
  </si>
  <si>
    <t>Octubre</t>
  </si>
  <si>
    <t>semana del 23 al 29 de noviembre del 2015</t>
  </si>
  <si>
    <t>Nota: jueves 26 feriado nacional en Estados Unidos de Norteamérica y viernes 27 en Argentina, mercados cerrados.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</si>
</sst>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7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57" fillId="0" borderId="35" xfId="0" applyNumberFormat="1" applyFont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182" fontId="34" fillId="4" borderId="38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2" fontId="34" fillId="0" borderId="40" xfId="0" applyNumberFormat="1" applyFont="1" applyBorder="1" applyAlignment="1" applyProtection="1">
      <alignment horizontal="center"/>
      <protection/>
    </xf>
    <xf numFmtId="181" fontId="34" fillId="0" borderId="40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1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3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7" fillId="60" borderId="26" xfId="0" applyNumberFormat="1" applyFont="1" applyFill="1" applyBorder="1" applyAlignment="1" applyProtection="1">
      <alignment horizontal="center" vertical="center"/>
      <protection/>
    </xf>
    <xf numFmtId="2" fontId="57" fillId="0" borderId="26" xfId="0" applyNumberFormat="1" applyFont="1" applyBorder="1" applyAlignment="1">
      <alignment horizontal="right" vertical="center"/>
    </xf>
    <xf numFmtId="2" fontId="57" fillId="19" borderId="26" xfId="0" applyNumberFormat="1" applyFont="1" applyFill="1" applyBorder="1" applyAlignment="1">
      <alignment horizontal="right" vertical="center"/>
    </xf>
    <xf numFmtId="2" fontId="57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4" xfId="0" applyNumberFormat="1" applyFont="1" applyFill="1" applyBorder="1" applyAlignment="1" applyProtection="1">
      <alignment horizontal="center"/>
      <protection/>
    </xf>
    <xf numFmtId="180" fontId="34" fillId="4" borderId="45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43" xfId="0" applyNumberFormat="1" applyFont="1" applyBorder="1" applyAlignment="1">
      <alignment horizontal="center" vertical="center"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7" fillId="60" borderId="36" xfId="0" applyNumberFormat="1" applyFont="1" applyFill="1" applyBorder="1" applyAlignment="1" applyProtection="1">
      <alignment horizontal="center"/>
      <protection/>
    </xf>
    <xf numFmtId="2" fontId="57" fillId="0" borderId="36" xfId="0" applyNumberFormat="1" applyFont="1" applyBorder="1" applyAlignment="1" applyProtection="1">
      <alignment horizontal="right" vertical="center"/>
      <protection/>
    </xf>
    <xf numFmtId="2" fontId="57" fillId="19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61" borderId="45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34" fillId="0" borderId="31" xfId="0" applyNumberFormat="1" applyFont="1" applyBorder="1" applyAlignment="1" applyProtection="1">
      <alignment horizont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4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3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0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3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0" borderId="0" xfId="0" applyFont="1" applyBorder="1" applyAlignment="1">
      <alignment horizontal="left" vertical="center"/>
    </xf>
    <xf numFmtId="180" fontId="29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1"/>
      <c r="B10" s="71"/>
      <c r="C10" s="71"/>
      <c r="D10" s="120"/>
      <c r="E10" s="71"/>
      <c r="F10" s="71"/>
      <c r="G10" s="7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0"/>
      <c r="B13" s="70"/>
      <c r="C13" s="70"/>
      <c r="D13" s="123"/>
      <c r="E13" s="70"/>
      <c r="F13" s="70"/>
      <c r="G13" s="70"/>
      <c r="H13" s="1"/>
    </row>
    <row r="14" spans="2:8" ht="18">
      <c r="B14" s="1"/>
      <c r="C14" s="1"/>
      <c r="D14" s="122"/>
      <c r="E14" s="1"/>
      <c r="F14" s="1"/>
      <c r="G14" s="1"/>
      <c r="H14" s="1"/>
    </row>
    <row r="15" spans="2:8" ht="18">
      <c r="B15" s="1"/>
      <c r="C15" s="1"/>
      <c r="D15" s="122"/>
      <c r="E15" s="1"/>
      <c r="F15" s="1"/>
      <c r="G15" s="1"/>
      <c r="H15" s="1"/>
    </row>
    <row r="16" spans="2:8" ht="18">
      <c r="B16" s="1"/>
      <c r="C16" s="1"/>
      <c r="D16" s="122"/>
      <c r="E16" s="1"/>
      <c r="F16" s="1"/>
      <c r="G16" s="1"/>
      <c r="H16" s="1"/>
    </row>
    <row r="17" spans="2:12" ht="18">
      <c r="B17" s="1"/>
      <c r="C17" s="1"/>
      <c r="D17" s="122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22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22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22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22"/>
      <c r="E21" s="1"/>
      <c r="F21" s="1"/>
      <c r="G21" s="1"/>
      <c r="H21" s="1"/>
      <c r="I21" s="1"/>
      <c r="J21" s="1"/>
      <c r="K21" s="1"/>
      <c r="L21" s="1"/>
    </row>
    <row r="22" spans="2:12" ht="18">
      <c r="B22" s="243" t="s">
        <v>57</v>
      </c>
      <c r="C22" s="243"/>
      <c r="D22" s="243"/>
      <c r="E22" s="243"/>
      <c r="F22" s="1"/>
      <c r="G22" s="1"/>
      <c r="H22" s="1"/>
      <c r="I22" s="1"/>
      <c r="J22" s="1"/>
      <c r="K22" s="1"/>
      <c r="L22" s="1"/>
    </row>
    <row r="23" spans="2:12" ht="18">
      <c r="B23" s="150" t="s">
        <v>79</v>
      </c>
      <c r="C23" s="150"/>
      <c r="D23" s="150"/>
      <c r="E23" s="150"/>
      <c r="F23" s="146"/>
      <c r="G23" s="147"/>
      <c r="H23" s="1"/>
      <c r="I23" s="1"/>
      <c r="J23" s="1"/>
      <c r="K23" s="1"/>
      <c r="L23" s="1"/>
    </row>
    <row r="24" spans="1:12" ht="18">
      <c r="A24" s="1"/>
      <c r="B24" s="1"/>
      <c r="C24" s="149"/>
      <c r="D24" s="149"/>
      <c r="E24" s="149"/>
      <c r="F24" s="149"/>
      <c r="G24" s="148"/>
      <c r="H24" s="1"/>
      <c r="I24" s="1"/>
      <c r="J24" s="1"/>
      <c r="K24" s="1"/>
      <c r="L24" s="1"/>
    </row>
    <row r="25" spans="1:12" ht="18">
      <c r="A25" s="7"/>
      <c r="B25" s="7"/>
      <c r="C25" s="7"/>
      <c r="D25" s="122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22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22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0"/>
      <c r="G4" s="110"/>
      <c r="H4" s="110"/>
    </row>
    <row r="5" spans="1:8" ht="18">
      <c r="A5" s="110"/>
      <c r="B5" s="110"/>
      <c r="C5" s="110"/>
      <c r="D5" s="110"/>
      <c r="E5" s="110"/>
      <c r="F5" s="110"/>
      <c r="G5" s="110"/>
      <c r="H5" s="110"/>
    </row>
    <row r="6" spans="1:8" ht="18">
      <c r="A6" s="110"/>
      <c r="B6" s="110"/>
      <c r="C6" s="110"/>
      <c r="D6" s="110"/>
      <c r="E6" s="110"/>
      <c r="F6" s="110"/>
      <c r="G6" s="110"/>
      <c r="H6" s="110"/>
    </row>
    <row r="7" spans="1:8" ht="18">
      <c r="A7" s="110"/>
      <c r="B7" s="110"/>
      <c r="C7" s="110"/>
      <c r="D7" s="110"/>
      <c r="E7" s="110"/>
      <c r="F7" s="110"/>
      <c r="G7" s="110"/>
      <c r="H7" s="110"/>
    </row>
    <row r="8" spans="1:8" ht="18">
      <c r="A8" s="110"/>
      <c r="B8" s="110"/>
      <c r="C8" s="110"/>
      <c r="D8" s="110"/>
      <c r="E8" s="110"/>
      <c r="F8" s="110"/>
      <c r="G8" s="110"/>
      <c r="H8" s="110"/>
    </row>
    <row r="9" spans="1:8" ht="18">
      <c r="A9" s="110"/>
      <c r="B9" s="110"/>
      <c r="C9" s="110"/>
      <c r="D9" s="110"/>
      <c r="E9" s="110"/>
      <c r="F9" s="110"/>
      <c r="G9" s="110"/>
      <c r="H9" s="110"/>
    </row>
    <row r="10" spans="1:8" ht="18">
      <c r="A10" s="244" t="s">
        <v>52</v>
      </c>
      <c r="B10" s="244"/>
      <c r="C10" s="244"/>
      <c r="D10" s="245"/>
      <c r="E10" s="244"/>
      <c r="F10" s="244"/>
      <c r="G10" s="111"/>
      <c r="H10" s="110"/>
    </row>
    <row r="11" spans="1:8" ht="18">
      <c r="A11" s="246" t="s">
        <v>54</v>
      </c>
      <c r="B11" s="246"/>
      <c r="C11" s="246"/>
      <c r="D11" s="246"/>
      <c r="E11" s="246"/>
      <c r="F11" s="246"/>
      <c r="G11" s="115"/>
      <c r="H11" s="110"/>
    </row>
    <row r="12" spans="1:8" ht="18">
      <c r="A12" s="112"/>
      <c r="B12" s="112"/>
      <c r="C12" s="112"/>
      <c r="D12" s="112"/>
      <c r="E12" s="112"/>
      <c r="F12" s="112"/>
      <c r="G12" s="112"/>
      <c r="H12" s="110"/>
    </row>
    <row r="13" spans="1:8" ht="18">
      <c r="A13" s="247" t="s">
        <v>48</v>
      </c>
      <c r="B13" s="247"/>
      <c r="C13" s="247"/>
      <c r="D13" s="248"/>
      <c r="E13" s="247"/>
      <c r="F13" s="247"/>
      <c r="G13" s="113"/>
      <c r="H13" s="110"/>
    </row>
    <row r="14" spans="1:8" ht="18">
      <c r="A14" s="251" t="s">
        <v>49</v>
      </c>
      <c r="B14" s="251"/>
      <c r="C14" s="251"/>
      <c r="D14" s="252"/>
      <c r="E14" s="251"/>
      <c r="F14" s="251"/>
      <c r="G14" s="116"/>
      <c r="H14" s="110"/>
    </row>
    <row r="15" spans="1:8" ht="18">
      <c r="A15" s="112"/>
      <c r="B15" s="114"/>
      <c r="C15" s="114"/>
      <c r="D15" s="121"/>
      <c r="E15" s="114"/>
      <c r="F15" s="114"/>
      <c r="G15" s="114"/>
      <c r="H15" s="110"/>
    </row>
    <row r="16" spans="1:8" ht="18">
      <c r="A16" s="112"/>
      <c r="B16" s="114"/>
      <c r="C16" s="114"/>
      <c r="D16" s="121"/>
      <c r="E16" s="114"/>
      <c r="F16" s="114"/>
      <c r="G16" s="114"/>
      <c r="H16" s="110"/>
    </row>
    <row r="17" spans="1:12" ht="18">
      <c r="A17" s="112"/>
      <c r="B17" s="114"/>
      <c r="C17" s="114"/>
      <c r="D17" s="121"/>
      <c r="E17" s="114"/>
      <c r="F17" s="114"/>
      <c r="G17" s="114"/>
      <c r="H17" s="114"/>
      <c r="I17" s="114"/>
      <c r="J17" s="110"/>
      <c r="K17" s="110"/>
      <c r="L17" s="110"/>
    </row>
    <row r="18" spans="1:12" ht="18">
      <c r="A18" s="251" t="s">
        <v>68</v>
      </c>
      <c r="B18" s="251"/>
      <c r="C18" s="251"/>
      <c r="D18" s="252"/>
      <c r="E18" s="251"/>
      <c r="F18" s="251"/>
      <c r="G18" s="116"/>
      <c r="H18" s="110"/>
      <c r="I18" s="110"/>
      <c r="J18" s="110"/>
      <c r="K18" s="110"/>
      <c r="L18" s="110"/>
    </row>
    <row r="19" spans="1:12" ht="18">
      <c r="A19" s="247" t="s">
        <v>69</v>
      </c>
      <c r="B19" s="247"/>
      <c r="C19" s="247"/>
      <c r="D19" s="248"/>
      <c r="E19" s="247"/>
      <c r="F19" s="247"/>
      <c r="G19" s="113"/>
      <c r="H19" s="110"/>
      <c r="I19" s="110"/>
      <c r="J19" s="110"/>
      <c r="K19" s="110"/>
      <c r="L19" s="110"/>
    </row>
    <row r="20" spans="1:12" ht="18">
      <c r="A20" s="112"/>
      <c r="B20" s="114"/>
      <c r="C20" s="114"/>
      <c r="D20" s="121"/>
      <c r="E20" s="114"/>
      <c r="F20" s="114"/>
      <c r="G20" s="114"/>
      <c r="H20" s="110"/>
      <c r="I20" s="110"/>
      <c r="J20" s="110"/>
      <c r="K20" s="110"/>
      <c r="L20" s="110"/>
    </row>
    <row r="21" spans="1:12" ht="18">
      <c r="A21" s="112"/>
      <c r="B21" s="114"/>
      <c r="C21" s="114"/>
      <c r="D21" s="121"/>
      <c r="E21" s="114"/>
      <c r="F21" s="114"/>
      <c r="G21" s="114"/>
      <c r="H21" s="110"/>
      <c r="I21" s="110"/>
      <c r="J21" s="110"/>
      <c r="K21" s="110"/>
      <c r="L21" s="110"/>
    </row>
    <row r="22" spans="1:12" ht="18">
      <c r="A22" s="251" t="s">
        <v>50</v>
      </c>
      <c r="B22" s="251"/>
      <c r="C22" s="251"/>
      <c r="D22" s="252"/>
      <c r="E22" s="251"/>
      <c r="F22" s="251"/>
      <c r="G22" s="116"/>
      <c r="H22" s="110"/>
      <c r="I22" s="110"/>
      <c r="J22" s="110"/>
      <c r="K22" s="110"/>
      <c r="L22" s="110"/>
    </row>
    <row r="23" spans="1:12" ht="18">
      <c r="A23" s="112"/>
      <c r="B23" s="151"/>
      <c r="C23" s="151"/>
      <c r="D23" s="151"/>
      <c r="E23" s="151"/>
      <c r="F23" s="151"/>
      <c r="G23" s="112"/>
      <c r="H23" s="110"/>
      <c r="I23" s="110"/>
      <c r="J23" s="110"/>
      <c r="K23" s="110"/>
      <c r="L23" s="110"/>
    </row>
    <row r="24" spans="1:12" ht="18">
      <c r="A24" s="253" t="s">
        <v>0</v>
      </c>
      <c r="B24" s="253"/>
      <c r="C24" s="253"/>
      <c r="D24" s="253"/>
      <c r="E24" s="253"/>
      <c r="F24" s="253"/>
      <c r="G24" s="117"/>
      <c r="H24" s="110"/>
      <c r="I24" s="110"/>
      <c r="J24" s="110"/>
      <c r="K24" s="110"/>
      <c r="L24" s="110"/>
    </row>
    <row r="25" spans="1:12" ht="18">
      <c r="A25" s="110"/>
      <c r="B25" s="110"/>
      <c r="C25" s="110"/>
      <c r="D25" s="122"/>
      <c r="E25" s="110"/>
      <c r="F25" s="110"/>
      <c r="G25" s="110"/>
      <c r="H25" s="110"/>
      <c r="I25" s="110"/>
      <c r="J25" s="110"/>
      <c r="K25" s="110"/>
      <c r="L25" s="110"/>
    </row>
    <row r="26" spans="1:12" ht="18">
      <c r="A26" s="110"/>
      <c r="B26" s="110"/>
      <c r="C26" s="110"/>
      <c r="D26" s="122"/>
      <c r="E26" s="110"/>
      <c r="F26" s="110"/>
      <c r="G26" s="110"/>
      <c r="H26" s="110"/>
      <c r="I26" s="110"/>
      <c r="J26" s="110"/>
      <c r="K26" s="110"/>
      <c r="L26" s="110"/>
    </row>
    <row r="27" spans="1:8" ht="18">
      <c r="A27" s="110"/>
      <c r="B27" s="110"/>
      <c r="C27" s="110"/>
      <c r="D27" s="122"/>
      <c r="E27" s="110"/>
      <c r="F27" s="110"/>
      <c r="G27" s="110"/>
      <c r="H27" s="110"/>
    </row>
    <row r="28" spans="1:8" ht="18">
      <c r="A28" s="110"/>
      <c r="B28" s="110"/>
      <c r="C28" s="110"/>
      <c r="D28" s="110"/>
      <c r="E28" s="110"/>
      <c r="F28" s="110"/>
      <c r="G28" s="110"/>
      <c r="H28" s="110"/>
    </row>
    <row r="29" spans="1:8" ht="18">
      <c r="A29" s="110"/>
      <c r="B29" s="110"/>
      <c r="C29" s="110"/>
      <c r="D29" s="110"/>
      <c r="E29" s="110"/>
      <c r="F29" s="110"/>
      <c r="G29" s="110"/>
      <c r="H29" s="110"/>
    </row>
    <row r="30" spans="1:8" ht="18">
      <c r="A30" s="110"/>
      <c r="B30" s="110"/>
      <c r="C30" s="110"/>
      <c r="D30" s="110"/>
      <c r="E30" s="110"/>
      <c r="F30" s="110"/>
      <c r="G30" s="110"/>
      <c r="H30" s="110"/>
    </row>
    <row r="31" spans="1:8" ht="18">
      <c r="A31" s="110"/>
      <c r="B31" s="110"/>
      <c r="C31" s="110"/>
      <c r="D31" s="110"/>
      <c r="E31" s="110"/>
      <c r="F31" s="110"/>
      <c r="G31" s="110"/>
      <c r="H31" s="110"/>
    </row>
    <row r="36" spans="2:4" ht="18">
      <c r="B36" s="249" t="s">
        <v>53</v>
      </c>
      <c r="C36" s="249"/>
      <c r="D36" s="249"/>
    </row>
    <row r="37" spans="2:4" ht="18">
      <c r="B37" s="249" t="s">
        <v>63</v>
      </c>
      <c r="C37" s="249"/>
      <c r="D37" s="12"/>
    </row>
    <row r="38" spans="2:4" ht="18">
      <c r="B38" s="249" t="s">
        <v>64</v>
      </c>
      <c r="C38" s="249"/>
      <c r="D38" s="12"/>
    </row>
    <row r="39" spans="2:4" ht="18">
      <c r="B39" s="250" t="s">
        <v>51</v>
      </c>
      <c r="C39" s="25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5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55"/>
      <c r="B2" s="256" t="s">
        <v>77</v>
      </c>
      <c r="C2" s="256"/>
      <c r="D2" s="256"/>
      <c r="E2" s="256"/>
      <c r="F2" s="256"/>
      <c r="G2" s="257" t="s">
        <v>3</v>
      </c>
      <c r="H2" s="257"/>
      <c r="I2" s="257"/>
      <c r="J2" s="257" t="s">
        <v>4</v>
      </c>
      <c r="K2" s="257"/>
      <c r="L2" s="257"/>
      <c r="M2" s="4"/>
      <c r="N2" s="4"/>
      <c r="O2" s="4"/>
    </row>
    <row r="3" spans="1:15" ht="15.75">
      <c r="A3" s="255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57"/>
      <c r="H3" s="257"/>
      <c r="I3" s="257"/>
      <c r="J3" s="258" t="s">
        <v>78</v>
      </c>
      <c r="K3" s="258"/>
      <c r="L3" s="258"/>
      <c r="M3" s="4"/>
      <c r="N3" s="4"/>
      <c r="O3" s="4"/>
    </row>
    <row r="4" spans="1:15" ht="15.75">
      <c r="A4" s="255"/>
      <c r="B4" s="65">
        <v>23</v>
      </c>
      <c r="C4" s="64">
        <v>24</v>
      </c>
      <c r="D4" s="64">
        <v>25</v>
      </c>
      <c r="E4" s="64">
        <v>26</v>
      </c>
      <c r="F4" s="200">
        <v>27</v>
      </c>
      <c r="G4" s="108" t="s">
        <v>58</v>
      </c>
      <c r="H4" s="106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4" t="s">
        <v>11</v>
      </c>
      <c r="B5" s="237"/>
      <c r="C5" s="235"/>
      <c r="D5" s="234"/>
      <c r="E5" s="155"/>
      <c r="F5" s="228"/>
      <c r="G5" s="91"/>
      <c r="H5" s="155"/>
      <c r="I5" s="173"/>
      <c r="J5" s="173"/>
      <c r="K5" s="41"/>
      <c r="L5" s="40"/>
      <c r="M5" s="4"/>
      <c r="N5" s="4"/>
      <c r="O5" s="4"/>
    </row>
    <row r="6" spans="1:15" ht="15">
      <c r="A6" s="46" t="s">
        <v>12</v>
      </c>
      <c r="B6" s="229">
        <v>200</v>
      </c>
      <c r="C6" s="229">
        <v>200</v>
      </c>
      <c r="D6" s="229">
        <v>200</v>
      </c>
      <c r="E6" s="229">
        <v>200</v>
      </c>
      <c r="F6" s="30" t="s">
        <v>70</v>
      </c>
      <c r="G6" s="92">
        <v>202</v>
      </c>
      <c r="H6" s="140">
        <f>AVERAGE(B6:F6)</f>
        <v>200</v>
      </c>
      <c r="I6" s="156">
        <f>(H6/G6-1)*100</f>
        <v>-0.990099009900991</v>
      </c>
      <c r="J6" s="176">
        <v>270.65</v>
      </c>
      <c r="K6" s="42">
        <v>223.48</v>
      </c>
      <c r="L6" s="59">
        <f>(K6/J6-1)*100</f>
        <v>-17.428413079623127</v>
      </c>
      <c r="M6" s="4"/>
      <c r="N6" s="4"/>
      <c r="O6" s="4"/>
    </row>
    <row r="7" spans="1:15" ht="15">
      <c r="A7" s="55" t="s">
        <v>56</v>
      </c>
      <c r="B7" s="31">
        <v>181</v>
      </c>
      <c r="C7" s="31">
        <v>181</v>
      </c>
      <c r="D7" s="31">
        <v>181</v>
      </c>
      <c r="E7" s="31">
        <v>181</v>
      </c>
      <c r="F7" s="233" t="s">
        <v>70</v>
      </c>
      <c r="G7" s="93">
        <v>181</v>
      </c>
      <c r="H7" s="152">
        <f>AVERAGE(B7:F7)</f>
        <v>181</v>
      </c>
      <c r="I7" s="174">
        <f>(H7/G7-1)*100</f>
        <v>0</v>
      </c>
      <c r="J7" s="177">
        <v>259.68</v>
      </c>
      <c r="K7" s="43">
        <v>181.48</v>
      </c>
      <c r="L7" s="60">
        <f>(K7/J7-1)*100</f>
        <v>-30.11398644485521</v>
      </c>
      <c r="M7" s="4"/>
      <c r="N7" s="4"/>
      <c r="O7" s="4"/>
    </row>
    <row r="8" spans="1:15" ht="15.75">
      <c r="A8" s="56" t="s">
        <v>13</v>
      </c>
      <c r="B8" s="229"/>
      <c r="C8" s="229"/>
      <c r="D8" s="229"/>
      <c r="E8" s="229"/>
      <c r="F8" s="229"/>
      <c r="G8" s="219"/>
      <c r="H8" s="84"/>
      <c r="I8" s="84"/>
      <c r="J8" s="178"/>
      <c r="K8" s="44"/>
      <c r="L8" s="32"/>
      <c r="M8" s="4"/>
      <c r="N8" s="4"/>
      <c r="O8" s="4"/>
    </row>
    <row r="9" spans="1:15" ht="15">
      <c r="A9" s="55" t="s">
        <v>14</v>
      </c>
      <c r="B9" s="233" t="s">
        <v>70</v>
      </c>
      <c r="C9" s="233" t="s">
        <v>70</v>
      </c>
      <c r="D9" s="233" t="s">
        <v>70</v>
      </c>
      <c r="E9" s="233" t="s">
        <v>70</v>
      </c>
      <c r="F9" s="233" t="s">
        <v>70</v>
      </c>
      <c r="G9" s="220" t="s">
        <v>70</v>
      </c>
      <c r="H9" s="85" t="s">
        <v>70</v>
      </c>
      <c r="I9" s="85" t="s">
        <v>70</v>
      </c>
      <c r="J9" s="179" t="s">
        <v>71</v>
      </c>
      <c r="K9" s="45" t="s">
        <v>71</v>
      </c>
      <c r="L9" s="69" t="s">
        <v>71</v>
      </c>
      <c r="M9" s="4"/>
      <c r="N9" s="4"/>
      <c r="O9" s="4"/>
    </row>
    <row r="10" spans="1:15" ht="15">
      <c r="A10" s="72" t="s">
        <v>15</v>
      </c>
      <c r="B10" s="238">
        <v>209.44</v>
      </c>
      <c r="C10" s="229">
        <v>207.33</v>
      </c>
      <c r="D10" s="229">
        <v>205.49</v>
      </c>
      <c r="E10" s="30" t="s">
        <v>70</v>
      </c>
      <c r="F10" s="229">
        <v>200.53</v>
      </c>
      <c r="G10" s="221">
        <v>207.16199999999998</v>
      </c>
      <c r="H10" s="140">
        <f>AVERAGE(B10:F10)</f>
        <v>205.6975</v>
      </c>
      <c r="I10" s="156">
        <f>(H10/G10-1)*100</f>
        <v>-0.7069346694857148</v>
      </c>
      <c r="J10" s="180">
        <v>253.82</v>
      </c>
      <c r="K10" s="42">
        <v>217.1</v>
      </c>
      <c r="L10" s="59">
        <f aca="true" t="shared" si="0" ref="L10:L16">(K10/J10-1)*100</f>
        <v>-14.466945079189975</v>
      </c>
      <c r="M10" s="4"/>
      <c r="N10" s="4"/>
      <c r="O10" s="4"/>
    </row>
    <row r="11" spans="1:15" ht="15">
      <c r="A11" s="47" t="s">
        <v>16</v>
      </c>
      <c r="B11" s="31">
        <v>212.93</v>
      </c>
      <c r="C11" s="31">
        <v>212.2</v>
      </c>
      <c r="D11" s="31">
        <v>212.1</v>
      </c>
      <c r="E11" s="233" t="s">
        <v>70</v>
      </c>
      <c r="F11" s="31">
        <v>209.44</v>
      </c>
      <c r="G11" s="222">
        <v>210.91199999999998</v>
      </c>
      <c r="H11" s="152">
        <f>AVERAGE(B11:F11)</f>
        <v>211.66750000000002</v>
      </c>
      <c r="I11" s="174">
        <f>(H11/G11-1)*100</f>
        <v>0.35820626612048656</v>
      </c>
      <c r="J11" s="181">
        <v>289.44</v>
      </c>
      <c r="K11" s="48">
        <v>220.71</v>
      </c>
      <c r="L11" s="60">
        <f t="shared" si="0"/>
        <v>-23.745854063018236</v>
      </c>
      <c r="M11" s="4"/>
      <c r="N11" s="4"/>
      <c r="O11" s="4"/>
    </row>
    <row r="12" spans="1:15" ht="15">
      <c r="A12" s="66" t="s">
        <v>66</v>
      </c>
      <c r="B12" s="239" t="s">
        <v>71</v>
      </c>
      <c r="C12" s="231">
        <v>221.38</v>
      </c>
      <c r="D12" s="231">
        <v>221.29</v>
      </c>
      <c r="E12" s="189" t="s">
        <v>71</v>
      </c>
      <c r="F12" s="231">
        <v>218.63</v>
      </c>
      <c r="G12" s="223" t="s">
        <v>70</v>
      </c>
      <c r="H12" s="210" t="s">
        <v>70</v>
      </c>
      <c r="I12" s="210" t="s">
        <v>70</v>
      </c>
      <c r="J12" s="182"/>
      <c r="K12" s="188" t="s">
        <v>71</v>
      </c>
      <c r="L12" s="189" t="s">
        <v>71</v>
      </c>
      <c r="M12" s="4"/>
      <c r="N12" s="4"/>
      <c r="O12" s="4"/>
    </row>
    <row r="13" spans="1:15" ht="15">
      <c r="A13" s="74" t="s">
        <v>67</v>
      </c>
      <c r="B13" s="230">
        <v>218.44</v>
      </c>
      <c r="C13" s="230">
        <v>217.71</v>
      </c>
      <c r="D13" s="230">
        <v>217.62</v>
      </c>
      <c r="E13" s="242" t="s">
        <v>71</v>
      </c>
      <c r="F13" s="230">
        <v>214.95</v>
      </c>
      <c r="G13" s="96">
        <v>216.57</v>
      </c>
      <c r="H13" s="211">
        <f>AVERAGE(B13:F13)</f>
        <v>217.18</v>
      </c>
      <c r="I13" s="211">
        <f>(H13/G13-1)*100</f>
        <v>0.2816641270720899</v>
      </c>
      <c r="J13" s="183">
        <v>293.02695652173907</v>
      </c>
      <c r="K13" s="63">
        <v>226.21954545454545</v>
      </c>
      <c r="L13" s="68">
        <f t="shared" si="0"/>
        <v>-22.79906663202752</v>
      </c>
      <c r="M13" s="4"/>
      <c r="N13" s="4"/>
      <c r="O13" s="4"/>
    </row>
    <row r="14" spans="1:15" ht="15">
      <c r="A14" s="49" t="s">
        <v>17</v>
      </c>
      <c r="B14" s="231">
        <v>211.09</v>
      </c>
      <c r="C14" s="231">
        <v>210.36</v>
      </c>
      <c r="D14" s="231">
        <v>210.27</v>
      </c>
      <c r="E14" s="189" t="s">
        <v>71</v>
      </c>
      <c r="F14" s="231">
        <v>207.6</v>
      </c>
      <c r="G14" s="97">
        <v>209.21999999999997</v>
      </c>
      <c r="H14" s="212">
        <f>AVERAGE(B14:F14)</f>
        <v>209.83</v>
      </c>
      <c r="I14" s="212">
        <f>(H14/G14-1)*100</f>
        <v>0.2915591243667137</v>
      </c>
      <c r="J14" s="184">
        <v>287.60173913043474</v>
      </c>
      <c r="K14" s="62">
        <v>218.87363636363636</v>
      </c>
      <c r="L14" s="67">
        <f t="shared" si="0"/>
        <v>-23.896970503237615</v>
      </c>
      <c r="M14" s="4"/>
      <c r="N14" s="4"/>
      <c r="O14" s="4"/>
    </row>
    <row r="15" spans="1:15" ht="15">
      <c r="A15" s="50" t="s">
        <v>47</v>
      </c>
      <c r="B15" s="230">
        <v>209.26</v>
      </c>
      <c r="C15" s="230">
        <v>208.56</v>
      </c>
      <c r="D15" s="230">
        <v>208.43</v>
      </c>
      <c r="E15" s="242" t="s">
        <v>71</v>
      </c>
      <c r="F15" s="230">
        <v>205.77</v>
      </c>
      <c r="G15" s="98">
        <v>207.38400000000001</v>
      </c>
      <c r="H15" s="211">
        <f>AVERAGE(B15:F15)</f>
        <v>208.005</v>
      </c>
      <c r="I15" s="78">
        <f>(H15/G15-1)*100</f>
        <v>0.2994445087374009</v>
      </c>
      <c r="J15" s="63">
        <v>281.4169565217391</v>
      </c>
      <c r="K15" s="63">
        <v>217.0359090909091</v>
      </c>
      <c r="L15" s="68">
        <f t="shared" si="0"/>
        <v>-22.87745849666193</v>
      </c>
      <c r="M15" s="4"/>
      <c r="N15" s="4"/>
      <c r="O15" s="4"/>
    </row>
    <row r="16" spans="1:15" ht="15">
      <c r="A16" s="51" t="s">
        <v>72</v>
      </c>
      <c r="B16" s="229">
        <v>225.6082</v>
      </c>
      <c r="C16" s="229">
        <v>231.1198</v>
      </c>
      <c r="D16" s="229">
        <v>231.1198</v>
      </c>
      <c r="E16" s="30" t="s">
        <v>70</v>
      </c>
      <c r="F16" s="229">
        <v>231.1198</v>
      </c>
      <c r="G16" s="92">
        <v>231.1198</v>
      </c>
      <c r="H16" s="140">
        <f>AVERAGE(B16:F16)</f>
        <v>229.7419</v>
      </c>
      <c r="I16" s="206">
        <f>(H16/G16-1)*100</f>
        <v>-0.5961843165319558</v>
      </c>
      <c r="J16" s="42">
        <v>250.9002714285714</v>
      </c>
      <c r="K16" s="42">
        <v>222.71873636363634</v>
      </c>
      <c r="L16" s="59">
        <f t="shared" si="0"/>
        <v>-11.232166033330904</v>
      </c>
      <c r="M16" s="4"/>
      <c r="N16" s="4"/>
      <c r="O16" s="4"/>
    </row>
    <row r="17" spans="1:15" ht="15.75">
      <c r="A17" s="52" t="s">
        <v>18</v>
      </c>
      <c r="B17" s="60"/>
      <c r="C17" s="31"/>
      <c r="D17" s="31"/>
      <c r="E17" s="31"/>
      <c r="F17" s="31"/>
      <c r="G17" s="222"/>
      <c r="H17" s="203"/>
      <c r="I17" s="207"/>
      <c r="J17" s="48"/>
      <c r="K17" s="43"/>
      <c r="L17" s="58"/>
      <c r="M17" s="4"/>
      <c r="N17" s="4"/>
      <c r="O17" s="4"/>
    </row>
    <row r="18" spans="1:15" ht="15">
      <c r="A18" s="53" t="s">
        <v>65</v>
      </c>
      <c r="B18" s="229">
        <v>239.8261260586075</v>
      </c>
      <c r="C18" s="229">
        <v>239.61063272182705</v>
      </c>
      <c r="D18" s="229">
        <v>240.67388688327318</v>
      </c>
      <c r="E18" s="229">
        <v>240.74631357207343</v>
      </c>
      <c r="F18" s="229">
        <v>240.61959545830513</v>
      </c>
      <c r="G18" s="224">
        <v>240.15465706886803</v>
      </c>
      <c r="H18" s="140">
        <f>AVERAGE(B18:F18)</f>
        <v>240.29531093881724</v>
      </c>
      <c r="I18" s="206">
        <f>(H18/G18-1)*100</f>
        <v>0.05856803764121565</v>
      </c>
      <c r="J18" s="209">
        <v>308.39683467777735</v>
      </c>
      <c r="K18" s="42">
        <v>256.9389663201446</v>
      </c>
      <c r="L18" s="32">
        <f>(K18/J18-1)*100</f>
        <v>-16.685601981420326</v>
      </c>
      <c r="M18" s="4"/>
      <c r="N18" s="4"/>
      <c r="O18" s="4"/>
    </row>
    <row r="19" spans="1:15" ht="15.75">
      <c r="A19" s="126" t="s">
        <v>11</v>
      </c>
      <c r="B19" s="60"/>
      <c r="C19" s="31"/>
      <c r="D19" s="31"/>
      <c r="E19" s="31"/>
      <c r="F19" s="31"/>
      <c r="G19" s="220"/>
      <c r="H19" s="203"/>
      <c r="I19" s="203"/>
      <c r="J19" s="185"/>
      <c r="K19" s="45"/>
      <c r="L19" s="58"/>
      <c r="M19" s="4"/>
      <c r="N19" s="4"/>
      <c r="O19" s="4"/>
    </row>
    <row r="20" spans="1:15" ht="15">
      <c r="A20" s="51" t="s">
        <v>19</v>
      </c>
      <c r="B20" s="229">
        <v>169</v>
      </c>
      <c r="C20" s="229">
        <v>168</v>
      </c>
      <c r="D20" s="229">
        <v>172</v>
      </c>
      <c r="E20" s="229">
        <v>172</v>
      </c>
      <c r="F20" s="30" t="s">
        <v>70</v>
      </c>
      <c r="G20" s="224">
        <v>168.2</v>
      </c>
      <c r="H20" s="140">
        <f>AVERAGE(B20:F20)</f>
        <v>170.25</v>
      </c>
      <c r="I20" s="206">
        <f>(H20/G20-1)*100</f>
        <v>1.2187871581450738</v>
      </c>
      <c r="J20" s="186">
        <v>168.57</v>
      </c>
      <c r="K20" s="133">
        <v>162.95</v>
      </c>
      <c r="L20" s="32">
        <f>(K20/J20-1)*100</f>
        <v>-3.3339265586996514</v>
      </c>
      <c r="M20" s="4"/>
      <c r="N20" s="4"/>
      <c r="O20" s="4"/>
    </row>
    <row r="21" spans="1:15" ht="15.75">
      <c r="A21" s="52" t="s">
        <v>13</v>
      </c>
      <c r="B21" s="31"/>
      <c r="C21" s="31"/>
      <c r="D21" s="31"/>
      <c r="E21" s="31"/>
      <c r="F21" s="31"/>
      <c r="G21" s="222"/>
      <c r="H21" s="77"/>
      <c r="I21" s="77"/>
      <c r="J21" s="187"/>
      <c r="K21" s="48"/>
      <c r="L21" s="58"/>
      <c r="M21" s="4"/>
      <c r="N21" s="4"/>
      <c r="O21" s="4"/>
    </row>
    <row r="22" spans="1:15" ht="15">
      <c r="A22" s="132" t="s">
        <v>20</v>
      </c>
      <c r="B22" s="240">
        <v>171.56</v>
      </c>
      <c r="C22" s="229">
        <v>170.38</v>
      </c>
      <c r="D22" s="229">
        <v>171.07</v>
      </c>
      <c r="E22" s="30" t="s">
        <v>70</v>
      </c>
      <c r="F22" s="229">
        <v>168.41</v>
      </c>
      <c r="G22" s="225">
        <v>170.774</v>
      </c>
      <c r="H22" s="140">
        <f>AVERAGE(B22:F22)</f>
        <v>170.355</v>
      </c>
      <c r="I22" s="156">
        <f>(H22/G22-1)*100</f>
        <v>-0.245353508145274</v>
      </c>
      <c r="J22" s="186">
        <v>186.53</v>
      </c>
      <c r="K22" s="133">
        <v>180.02</v>
      </c>
      <c r="L22" s="131">
        <f>(K22/J22-1)*100</f>
        <v>-3.4900552189996215</v>
      </c>
      <c r="M22" s="4"/>
      <c r="N22" s="4"/>
      <c r="O22" s="4"/>
    </row>
    <row r="23" spans="1:15" ht="15">
      <c r="A23" s="136" t="s">
        <v>21</v>
      </c>
      <c r="B23" s="241">
        <v>170.56</v>
      </c>
      <c r="C23" s="31">
        <v>169.38</v>
      </c>
      <c r="D23" s="31">
        <v>170.07</v>
      </c>
      <c r="E23" s="233" t="s">
        <v>70</v>
      </c>
      <c r="F23" s="31">
        <v>167.41</v>
      </c>
      <c r="G23" s="137">
        <v>169.774</v>
      </c>
      <c r="H23" s="152">
        <f>AVERAGE(B23:F23)</f>
        <v>169.355</v>
      </c>
      <c r="I23" s="174">
        <f>(H23/G23-1)*100</f>
        <v>-0.24679868531106708</v>
      </c>
      <c r="J23" s="181">
        <v>185.53</v>
      </c>
      <c r="K23" s="138">
        <v>179.02</v>
      </c>
      <c r="L23" s="139">
        <f>(K23/J23-1)*100</f>
        <v>-3.508866490594509</v>
      </c>
      <c r="M23" s="4"/>
      <c r="N23" s="4"/>
      <c r="O23" s="4"/>
    </row>
    <row r="24" spans="1:15" ht="15">
      <c r="A24" s="127" t="s">
        <v>73</v>
      </c>
      <c r="B24" s="240">
        <v>266.86978606324624</v>
      </c>
      <c r="C24" s="229">
        <v>268.7437168204024</v>
      </c>
      <c r="D24" s="229">
        <v>267.4209421682922</v>
      </c>
      <c r="E24" s="30" t="s">
        <v>70</v>
      </c>
      <c r="F24" s="229">
        <v>263.5628494329706</v>
      </c>
      <c r="G24" s="128">
        <v>263.3203407467504</v>
      </c>
      <c r="H24" s="140">
        <f>AVERAGE(B24:F24)</f>
        <v>266.64932362122784</v>
      </c>
      <c r="I24" s="156">
        <f>(H24/G24-1)*100</f>
        <v>1.264233087742772</v>
      </c>
      <c r="J24" s="186">
        <v>274.85</v>
      </c>
      <c r="K24" s="129">
        <v>273.5387749343021</v>
      </c>
      <c r="L24" s="131">
        <f>(K24/J24-1)*100</f>
        <v>-0.4770693344361976</v>
      </c>
      <c r="M24" s="4"/>
      <c r="N24" s="4"/>
      <c r="O24" s="4"/>
    </row>
    <row r="25" spans="1:15" ht="15.75">
      <c r="A25" s="142" t="s">
        <v>22</v>
      </c>
      <c r="B25" s="134"/>
      <c r="C25" s="31"/>
      <c r="D25" s="31"/>
      <c r="E25" s="31"/>
      <c r="F25" s="31"/>
      <c r="G25" s="144"/>
      <c r="H25" s="152"/>
      <c r="I25" s="174"/>
      <c r="J25" s="181"/>
      <c r="K25" s="48"/>
      <c r="L25" s="134"/>
      <c r="M25" s="4"/>
      <c r="N25" s="4"/>
      <c r="O25" s="4"/>
    </row>
    <row r="26" spans="1:15" ht="15">
      <c r="A26" s="127" t="s">
        <v>23</v>
      </c>
      <c r="B26" s="141">
        <v>365</v>
      </c>
      <c r="C26" s="141">
        <v>365</v>
      </c>
      <c r="D26" s="141">
        <v>365</v>
      </c>
      <c r="E26" s="141">
        <v>369</v>
      </c>
      <c r="F26" s="141">
        <v>369</v>
      </c>
      <c r="G26" s="128">
        <v>366.2</v>
      </c>
      <c r="H26" s="140">
        <f>AVERAGE(B26:F26)</f>
        <v>366.6</v>
      </c>
      <c r="I26" s="156">
        <f>(H26/G26-1)*100</f>
        <v>0.10922992900055384</v>
      </c>
      <c r="J26" s="186">
        <v>435.96</v>
      </c>
      <c r="K26" s="129">
        <v>368.18</v>
      </c>
      <c r="L26" s="130">
        <f>(K26/J26-1)*100</f>
        <v>-15.54729791724011</v>
      </c>
      <c r="M26" s="4"/>
      <c r="N26" s="4"/>
      <c r="O26" s="4"/>
    </row>
    <row r="27" spans="1:12" ht="15">
      <c r="A27" s="135" t="s">
        <v>24</v>
      </c>
      <c r="B27" s="232">
        <v>360</v>
      </c>
      <c r="C27" s="232">
        <v>360</v>
      </c>
      <c r="D27" s="232">
        <v>360</v>
      </c>
      <c r="E27" s="232">
        <v>363</v>
      </c>
      <c r="F27" s="232">
        <v>363</v>
      </c>
      <c r="G27" s="144">
        <v>361.2</v>
      </c>
      <c r="H27" s="152">
        <f>AVERAGE(B27:F27)</f>
        <v>361.2</v>
      </c>
      <c r="I27" s="174">
        <f>(H27/G27-1)*100</f>
        <v>0</v>
      </c>
      <c r="J27" s="181">
        <v>429.87</v>
      </c>
      <c r="K27" s="48">
        <v>362.27</v>
      </c>
      <c r="L27" s="134">
        <f>(K27/J27-1)*100</f>
        <v>-15.725684509270256</v>
      </c>
    </row>
    <row r="28" spans="1:12" ht="15">
      <c r="A28" s="127" t="s">
        <v>25</v>
      </c>
      <c r="B28" s="141">
        <v>361</v>
      </c>
      <c r="C28" s="141">
        <v>361</v>
      </c>
      <c r="D28" s="141">
        <v>361</v>
      </c>
      <c r="E28" s="141">
        <v>365</v>
      </c>
      <c r="F28" s="141">
        <v>365</v>
      </c>
      <c r="G28" s="128">
        <v>362.2</v>
      </c>
      <c r="H28" s="140">
        <f>AVERAGE(B28:F28)</f>
        <v>362.6</v>
      </c>
      <c r="I28" s="156">
        <f>(H28/G28-1)*100</f>
        <v>0.1104362230811784</v>
      </c>
      <c r="J28" s="140">
        <v>425.52</v>
      </c>
      <c r="K28" s="129">
        <v>362.82</v>
      </c>
      <c r="L28" s="130">
        <f>(K28/J28-1)*100</f>
        <v>-14.734912577552173</v>
      </c>
    </row>
    <row r="29" spans="1:12" ht="15.75">
      <c r="A29" s="142" t="s">
        <v>74</v>
      </c>
      <c r="B29" s="232"/>
      <c r="C29" s="232"/>
      <c r="D29" s="232"/>
      <c r="E29" s="232"/>
      <c r="F29" s="232"/>
      <c r="G29" s="144"/>
      <c r="H29" s="152"/>
      <c r="I29" s="174"/>
      <c r="J29" s="181"/>
      <c r="K29" s="48"/>
      <c r="L29" s="134"/>
    </row>
    <row r="30" spans="1:12" ht="15">
      <c r="A30" s="127" t="s">
        <v>75</v>
      </c>
      <c r="B30" s="141">
        <v>377.5</v>
      </c>
      <c r="C30" s="141">
        <v>377.5</v>
      </c>
      <c r="D30" s="141">
        <v>377.5</v>
      </c>
      <c r="E30" s="141">
        <v>377.5</v>
      </c>
      <c r="F30" s="141">
        <v>377.5</v>
      </c>
      <c r="G30" s="226">
        <v>377.5</v>
      </c>
      <c r="H30" s="156">
        <f>AVERAGE(B30:F30)</f>
        <v>377.5</v>
      </c>
      <c r="I30" s="156">
        <f>(H30/G30-1)*100</f>
        <v>0</v>
      </c>
      <c r="J30" s="186">
        <v>441.63</v>
      </c>
      <c r="K30" s="157">
        <v>351.4889091461562</v>
      </c>
      <c r="L30" s="130">
        <f>(K30/J30-1)*100</f>
        <v>-20.410998087503984</v>
      </c>
    </row>
    <row r="31" spans="1:12" ht="15">
      <c r="A31" s="236" t="s">
        <v>76</v>
      </c>
      <c r="B31" s="158">
        <v>370</v>
      </c>
      <c r="C31" s="158">
        <v>370</v>
      </c>
      <c r="D31" s="158">
        <v>370</v>
      </c>
      <c r="E31" s="158">
        <v>370</v>
      </c>
      <c r="F31" s="158">
        <v>370</v>
      </c>
      <c r="G31" s="227">
        <v>370</v>
      </c>
      <c r="H31" s="158">
        <f>AVERAGE(B31:F31)</f>
        <v>370</v>
      </c>
      <c r="I31" s="175">
        <f>(H31/G31-1)*100</f>
        <v>0</v>
      </c>
      <c r="J31" s="205" t="s">
        <v>71</v>
      </c>
      <c r="K31" s="159">
        <v>140.53479185657855</v>
      </c>
      <c r="L31" s="190" t="s">
        <v>71</v>
      </c>
    </row>
    <row r="32" spans="1:12" ht="15.75" customHeight="1">
      <c r="A32" s="261" t="s">
        <v>26</v>
      </c>
      <c r="B32" s="261"/>
      <c r="C32" s="261"/>
      <c r="D32" s="261"/>
      <c r="E32" s="214"/>
      <c r="F32" s="214"/>
      <c r="G32" s="262" t="s">
        <v>0</v>
      </c>
      <c r="H32" s="262"/>
      <c r="I32" s="262"/>
      <c r="J32" s="215"/>
      <c r="K32" s="215"/>
      <c r="L32" s="215"/>
    </row>
    <row r="33" spans="1:12" ht="15">
      <c r="A33" s="260" t="s">
        <v>60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1:12" ht="15">
      <c r="A34" s="259" t="s">
        <v>80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</row>
    <row r="35" spans="1:12" ht="1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I17 I8:I9 I19 H19:H20 H17 H21 H25 H10:H16 H22:H24 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56" t="s">
        <v>77</v>
      </c>
      <c r="C2" s="256"/>
      <c r="D2" s="256"/>
      <c r="E2" s="256"/>
      <c r="F2" s="256"/>
      <c r="G2" s="263" t="s">
        <v>3</v>
      </c>
      <c r="H2" s="263"/>
      <c r="I2" s="263"/>
      <c r="J2" s="20"/>
      <c r="K2" s="21"/>
      <c r="L2" s="22"/>
    </row>
    <row r="3" spans="1:12" ht="15" customHeight="1">
      <c r="A3" s="19"/>
      <c r="B3" s="256"/>
      <c r="C3" s="256"/>
      <c r="D3" s="256"/>
      <c r="E3" s="256"/>
      <c r="F3" s="256"/>
      <c r="G3" s="263"/>
      <c r="H3" s="263"/>
      <c r="I3" s="263"/>
      <c r="J3" s="258" t="s">
        <v>4</v>
      </c>
      <c r="K3" s="258"/>
      <c r="L3" s="258"/>
    </row>
    <row r="4" spans="1:12" ht="15" customHeight="1">
      <c r="A4" s="266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01" t="s">
        <v>9</v>
      </c>
      <c r="G4" s="264"/>
      <c r="H4" s="265"/>
      <c r="I4" s="263"/>
      <c r="J4" s="267" t="s">
        <v>78</v>
      </c>
      <c r="K4" s="268"/>
      <c r="L4" s="269"/>
    </row>
    <row r="5" spans="1:12" ht="15" customHeight="1">
      <c r="A5" s="266"/>
      <c r="B5" s="87">
        <v>23</v>
      </c>
      <c r="C5" s="89">
        <v>24</v>
      </c>
      <c r="D5" s="89">
        <v>25</v>
      </c>
      <c r="E5" s="89">
        <v>26</v>
      </c>
      <c r="F5" s="89">
        <v>27</v>
      </c>
      <c r="G5" s="99" t="s">
        <v>58</v>
      </c>
      <c r="H5" s="107" t="s">
        <v>59</v>
      </c>
      <c r="I5" s="57" t="s">
        <v>10</v>
      </c>
      <c r="J5" s="25">
        <v>2014</v>
      </c>
      <c r="K5" s="25">
        <v>2015</v>
      </c>
      <c r="L5" s="57" t="s">
        <v>61</v>
      </c>
    </row>
    <row r="6" spans="1:12" ht="15" customHeight="1">
      <c r="A6" s="26"/>
      <c r="B6" s="109"/>
      <c r="C6" s="83"/>
      <c r="D6" s="83"/>
      <c r="E6" s="145"/>
      <c r="F6" s="90"/>
      <c r="G6" s="100"/>
      <c r="H6" s="153"/>
      <c r="I6" s="27"/>
      <c r="J6" s="154"/>
      <c r="K6" s="192"/>
      <c r="L6" s="28"/>
    </row>
    <row r="7" spans="1:12" ht="15" customHeight="1">
      <c r="A7" s="29" t="s">
        <v>28</v>
      </c>
      <c r="B7" s="84" t="s">
        <v>71</v>
      </c>
      <c r="C7" s="76" t="s">
        <v>71</v>
      </c>
      <c r="D7" s="76" t="s">
        <v>71</v>
      </c>
      <c r="E7" s="76" t="s">
        <v>71</v>
      </c>
      <c r="F7" s="76" t="s">
        <v>71</v>
      </c>
      <c r="G7" s="94" t="s">
        <v>71</v>
      </c>
      <c r="H7" s="84" t="s">
        <v>71</v>
      </c>
      <c r="I7" s="160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16">
        <v>167.9291</v>
      </c>
      <c r="C8" s="208">
        <v>171.8905</v>
      </c>
      <c r="D8" s="208">
        <v>168.2736</v>
      </c>
      <c r="E8" s="77" t="s">
        <v>70</v>
      </c>
      <c r="F8" s="208">
        <v>160.3508</v>
      </c>
      <c r="G8" s="101">
        <v>167.30908</v>
      </c>
      <c r="H8" s="143">
        <f aca="true" t="shared" si="0" ref="H8:H13">AVERAGE(B8:F8)</f>
        <v>167.111</v>
      </c>
      <c r="I8" s="161">
        <f aca="true" t="shared" si="1" ref="I8:I13">(H8/G8-1)*100</f>
        <v>-0.11839166170778403</v>
      </c>
      <c r="J8" s="164">
        <v>239.47</v>
      </c>
      <c r="K8" s="193">
        <v>155.34</v>
      </c>
      <c r="L8" s="58">
        <f aca="true" t="shared" si="2" ref="L8:L22">(K8/J8-1)*100</f>
        <v>-35.13174927965924</v>
      </c>
    </row>
    <row r="9" spans="1:12" ht="15" customHeight="1">
      <c r="A9" s="29" t="s">
        <v>30</v>
      </c>
      <c r="B9" s="217">
        <v>345</v>
      </c>
      <c r="C9" s="202">
        <v>347</v>
      </c>
      <c r="D9" s="202">
        <v>351</v>
      </c>
      <c r="E9" s="202">
        <v>351</v>
      </c>
      <c r="F9" s="76" t="s">
        <v>70</v>
      </c>
      <c r="G9" s="95">
        <v>345.4</v>
      </c>
      <c r="H9" s="140">
        <f t="shared" si="0"/>
        <v>348.5</v>
      </c>
      <c r="I9" s="162">
        <f t="shared" si="1"/>
        <v>0.8975101331789359</v>
      </c>
      <c r="J9" s="165">
        <v>425.74</v>
      </c>
      <c r="K9" s="194">
        <v>356.57</v>
      </c>
      <c r="L9" s="32">
        <f t="shared" si="2"/>
        <v>-16.247005214450137</v>
      </c>
    </row>
    <row r="10" spans="1:12" ht="15" customHeight="1">
      <c r="A10" s="73" t="s">
        <v>31</v>
      </c>
      <c r="B10" s="216">
        <v>317.56</v>
      </c>
      <c r="C10" s="208">
        <v>317.3763</v>
      </c>
      <c r="D10" s="208">
        <v>321.6019</v>
      </c>
      <c r="E10" s="77" t="s">
        <v>70</v>
      </c>
      <c r="F10" s="208">
        <v>320.7751</v>
      </c>
      <c r="G10" s="101">
        <v>315.90656</v>
      </c>
      <c r="H10" s="143">
        <f t="shared" si="0"/>
        <v>319.328325</v>
      </c>
      <c r="I10" s="161">
        <f t="shared" si="1"/>
        <v>1.0831573108200043</v>
      </c>
      <c r="J10" s="166">
        <v>354.44</v>
      </c>
      <c r="K10" s="193">
        <v>327.42</v>
      </c>
      <c r="L10" s="58">
        <f t="shared" si="2"/>
        <v>-7.623293082044913</v>
      </c>
    </row>
    <row r="11" spans="1:12" ht="15" customHeight="1">
      <c r="A11" s="29" t="s">
        <v>55</v>
      </c>
      <c r="B11" s="202">
        <v>345.4245671887881</v>
      </c>
      <c r="C11" s="202">
        <v>347.88468738300264</v>
      </c>
      <c r="D11" s="202">
        <v>351.684717208183</v>
      </c>
      <c r="E11" s="202">
        <v>348.4802888955763</v>
      </c>
      <c r="F11" s="202">
        <v>348.22167080231594</v>
      </c>
      <c r="G11" s="95">
        <v>351.0893292432107</v>
      </c>
      <c r="H11" s="140">
        <f t="shared" si="0"/>
        <v>348.33918629557314</v>
      </c>
      <c r="I11" s="162">
        <f t="shared" si="1"/>
        <v>-0.7833171556554164</v>
      </c>
      <c r="J11" s="165">
        <v>370.23954318477104</v>
      </c>
      <c r="K11" s="194">
        <v>360.2014498339367</v>
      </c>
      <c r="L11" s="32">
        <f t="shared" si="2"/>
        <v>-2.7112429062783105</v>
      </c>
    </row>
    <row r="12" spans="1:12" s="13" customFormat="1" ht="15" customHeight="1">
      <c r="A12" s="33" t="s">
        <v>62</v>
      </c>
      <c r="B12" s="208">
        <v>141.2725773813985</v>
      </c>
      <c r="C12" s="208">
        <v>141.5200299513291</v>
      </c>
      <c r="D12" s="208">
        <v>142.14801444043323</v>
      </c>
      <c r="E12" s="208">
        <v>142.19079145350588</v>
      </c>
      <c r="F12" s="208">
        <v>142.11594856756147</v>
      </c>
      <c r="G12" s="102">
        <v>141.46610267963004</v>
      </c>
      <c r="H12" s="143">
        <f t="shared" si="0"/>
        <v>141.84947235884565</v>
      </c>
      <c r="I12" s="161">
        <f t="shared" si="1"/>
        <v>0.27099755485864296</v>
      </c>
      <c r="J12" s="167">
        <v>111.11554906787768</v>
      </c>
      <c r="K12" s="195">
        <v>143.03052923334366</v>
      </c>
      <c r="L12" s="58">
        <f t="shared" si="2"/>
        <v>28.722334932593398</v>
      </c>
    </row>
    <row r="13" spans="1:12" ht="15" customHeight="1">
      <c r="A13" s="75" t="s">
        <v>32</v>
      </c>
      <c r="B13" s="217">
        <v>131</v>
      </c>
      <c r="C13" s="202">
        <v>129</v>
      </c>
      <c r="D13" s="202">
        <v>132</v>
      </c>
      <c r="E13" s="202">
        <v>132</v>
      </c>
      <c r="F13" s="76" t="s">
        <v>70</v>
      </c>
      <c r="G13" s="103">
        <v>131</v>
      </c>
      <c r="H13" s="140">
        <f t="shared" si="0"/>
        <v>131</v>
      </c>
      <c r="I13" s="162">
        <f t="shared" si="1"/>
        <v>0</v>
      </c>
      <c r="J13" s="168">
        <v>140.26</v>
      </c>
      <c r="K13" s="119">
        <v>139.33</v>
      </c>
      <c r="L13" s="32">
        <f t="shared" si="2"/>
        <v>-0.6630543276771594</v>
      </c>
    </row>
    <row r="14" spans="1:12" ht="15" customHeight="1">
      <c r="A14" s="33" t="s">
        <v>33</v>
      </c>
      <c r="B14" s="143">
        <v>587.7517</v>
      </c>
      <c r="C14" s="208">
        <v>596.5702</v>
      </c>
      <c r="D14" s="208">
        <v>609.357</v>
      </c>
      <c r="E14" s="77" t="s">
        <v>70</v>
      </c>
      <c r="F14" s="208">
        <v>606.2705</v>
      </c>
      <c r="G14" s="104">
        <v>579.37414</v>
      </c>
      <c r="H14" s="143">
        <f aca="true" t="shared" si="3" ref="H14:H22">AVERAGE(B14:F14)</f>
        <v>599.98735</v>
      </c>
      <c r="I14" s="161">
        <f aca="true" t="shared" si="4" ref="I14:I22">(H14/G14-1)*100</f>
        <v>3.557840879815588</v>
      </c>
      <c r="J14" s="169">
        <v>776.42</v>
      </c>
      <c r="K14" s="118">
        <v>596.06</v>
      </c>
      <c r="L14" s="58">
        <f t="shared" si="2"/>
        <v>-23.22969526802504</v>
      </c>
    </row>
    <row r="15" spans="1:12" ht="15" customHeight="1">
      <c r="A15" s="34" t="s">
        <v>34</v>
      </c>
      <c r="B15" s="218">
        <v>615.3094</v>
      </c>
      <c r="C15" s="202">
        <v>624.1279</v>
      </c>
      <c r="D15" s="202">
        <v>636.9147</v>
      </c>
      <c r="E15" s="76" t="s">
        <v>70</v>
      </c>
      <c r="F15" s="202">
        <v>633.8282</v>
      </c>
      <c r="G15" s="103">
        <v>606.93188</v>
      </c>
      <c r="H15" s="140">
        <f t="shared" si="3"/>
        <v>627.5450500000001</v>
      </c>
      <c r="I15" s="162">
        <f t="shared" si="4"/>
        <v>3.3962905359329776</v>
      </c>
      <c r="J15" s="170">
        <v>721.38</v>
      </c>
      <c r="K15" s="196">
        <v>623.87</v>
      </c>
      <c r="L15" s="32">
        <f t="shared" si="2"/>
        <v>-13.517147689151344</v>
      </c>
    </row>
    <row r="16" spans="1:12" ht="15" customHeight="1">
      <c r="A16" s="33" t="s">
        <v>35</v>
      </c>
      <c r="B16" s="143">
        <v>713.8291</v>
      </c>
      <c r="C16" s="208">
        <v>716.4084</v>
      </c>
      <c r="D16" s="208">
        <v>732.3286</v>
      </c>
      <c r="E16" s="208">
        <v>743.9685</v>
      </c>
      <c r="F16" s="208">
        <v>742.7056</v>
      </c>
      <c r="G16" s="104">
        <v>718.25766</v>
      </c>
      <c r="H16" s="143">
        <f t="shared" si="3"/>
        <v>729.8480400000001</v>
      </c>
      <c r="I16" s="161">
        <f t="shared" si="4"/>
        <v>1.6136799710566363</v>
      </c>
      <c r="J16" s="169">
        <v>833.61</v>
      </c>
      <c r="K16" s="197">
        <v>743.37</v>
      </c>
      <c r="L16" s="58">
        <f t="shared" si="2"/>
        <v>-10.825206031597512</v>
      </c>
    </row>
    <row r="17" spans="1:12" ht="15" customHeight="1">
      <c r="A17" s="34" t="s">
        <v>36</v>
      </c>
      <c r="B17" s="217">
        <v>676</v>
      </c>
      <c r="C17" s="202">
        <v>677</v>
      </c>
      <c r="D17" s="202">
        <v>685</v>
      </c>
      <c r="E17" s="202">
        <v>695</v>
      </c>
      <c r="F17" s="76" t="s">
        <v>70</v>
      </c>
      <c r="G17" s="80">
        <v>666</v>
      </c>
      <c r="H17" s="140">
        <f>AVERAGE(B17:F17)</f>
        <v>683.25</v>
      </c>
      <c r="I17" s="162">
        <f>(H17/G17-1)*100</f>
        <v>2.5900900900900803</v>
      </c>
      <c r="J17" s="170">
        <v>769.04</v>
      </c>
      <c r="K17" s="196">
        <v>665.29</v>
      </c>
      <c r="L17" s="32">
        <f t="shared" si="2"/>
        <v>-13.490845729740975</v>
      </c>
    </row>
    <row r="18" spans="1:12" ht="15" customHeight="1">
      <c r="A18" s="33" t="s">
        <v>37</v>
      </c>
      <c r="B18" s="143">
        <v>865</v>
      </c>
      <c r="C18" s="208">
        <v>860</v>
      </c>
      <c r="D18" s="208">
        <v>860</v>
      </c>
      <c r="E18" s="208">
        <v>860</v>
      </c>
      <c r="F18" s="208">
        <v>870</v>
      </c>
      <c r="G18" s="79">
        <v>871</v>
      </c>
      <c r="H18" s="143">
        <f t="shared" si="3"/>
        <v>863</v>
      </c>
      <c r="I18" s="161">
        <f t="shared" si="4"/>
        <v>-0.9184845005740572</v>
      </c>
      <c r="J18" s="169">
        <v>870</v>
      </c>
      <c r="K18" s="197">
        <v>877.39</v>
      </c>
      <c r="L18" s="58">
        <f t="shared" si="2"/>
        <v>0.8494252873563202</v>
      </c>
    </row>
    <row r="19" spans="1:12" ht="15" customHeight="1">
      <c r="A19" s="34" t="s">
        <v>38</v>
      </c>
      <c r="B19" s="217">
        <v>760</v>
      </c>
      <c r="C19" s="202">
        <v>760</v>
      </c>
      <c r="D19" s="202">
        <v>760</v>
      </c>
      <c r="E19" s="202">
        <v>760</v>
      </c>
      <c r="F19" s="76" t="s">
        <v>70</v>
      </c>
      <c r="G19" s="80">
        <v>762</v>
      </c>
      <c r="H19" s="140">
        <f>AVERAGE(B19:F19)</f>
        <v>760</v>
      </c>
      <c r="I19" s="162">
        <f>(H19/G19-1)*100</f>
        <v>-0.2624671916010457</v>
      </c>
      <c r="J19" s="170">
        <v>841.3</v>
      </c>
      <c r="K19" s="196">
        <v>748.18</v>
      </c>
      <c r="L19" s="32">
        <f t="shared" si="2"/>
        <v>-11.068584333769172</v>
      </c>
    </row>
    <row r="20" spans="1:12" ht="15" customHeight="1">
      <c r="A20" s="33" t="s">
        <v>39</v>
      </c>
      <c r="B20" s="134">
        <v>786.2774</v>
      </c>
      <c r="C20" s="208">
        <v>777.9665</v>
      </c>
      <c r="D20" s="208">
        <v>785.3959</v>
      </c>
      <c r="E20" s="208">
        <v>797.1092</v>
      </c>
      <c r="F20" s="208">
        <v>801.061</v>
      </c>
      <c r="G20" s="125">
        <v>794.7954</v>
      </c>
      <c r="H20" s="143">
        <f t="shared" si="3"/>
        <v>789.562</v>
      </c>
      <c r="I20" s="161">
        <f t="shared" si="4"/>
        <v>-0.6584587681307652</v>
      </c>
      <c r="J20" s="169">
        <v>859.13</v>
      </c>
      <c r="K20" s="197">
        <v>809.21</v>
      </c>
      <c r="L20" s="58">
        <f t="shared" si="2"/>
        <v>-5.810529256340713</v>
      </c>
    </row>
    <row r="21" spans="1:12" ht="15" customHeight="1">
      <c r="A21" s="34" t="s">
        <v>40</v>
      </c>
      <c r="B21" s="218">
        <v>865.3133</v>
      </c>
      <c r="C21" s="202">
        <v>865.3133</v>
      </c>
      <c r="D21" s="202">
        <v>865.3133</v>
      </c>
      <c r="E21" s="76" t="s">
        <v>70</v>
      </c>
      <c r="F21" s="202">
        <v>865.3133</v>
      </c>
      <c r="G21" s="80">
        <v>865.3133</v>
      </c>
      <c r="H21" s="140">
        <f t="shared" si="3"/>
        <v>865.3133</v>
      </c>
      <c r="I21" s="162">
        <f t="shared" si="4"/>
        <v>0</v>
      </c>
      <c r="J21" s="170">
        <v>790.79</v>
      </c>
      <c r="K21" s="196">
        <v>919.93</v>
      </c>
      <c r="L21" s="32">
        <f t="shared" si="2"/>
        <v>16.330504938099864</v>
      </c>
    </row>
    <row r="22" spans="1:12" ht="15" customHeight="1">
      <c r="A22" s="33" t="s">
        <v>41</v>
      </c>
      <c r="B22" s="213">
        <v>1074.7522</v>
      </c>
      <c r="C22" s="208">
        <v>1074.7522</v>
      </c>
      <c r="D22" s="208">
        <v>1074.7522</v>
      </c>
      <c r="E22" s="77" t="s">
        <v>70</v>
      </c>
      <c r="F22" s="208">
        <v>1074.7522</v>
      </c>
      <c r="G22" s="81">
        <v>1074.7522</v>
      </c>
      <c r="H22" s="143">
        <f t="shared" si="3"/>
        <v>1074.7522</v>
      </c>
      <c r="I22" s="161">
        <f t="shared" si="4"/>
        <v>0</v>
      </c>
      <c r="J22" s="169">
        <v>1000.23</v>
      </c>
      <c r="K22" s="35">
        <v>1129.37</v>
      </c>
      <c r="L22" s="58">
        <f t="shared" si="2"/>
        <v>12.911030462993489</v>
      </c>
    </row>
    <row r="23" spans="1:12" ht="15" customHeight="1">
      <c r="A23" s="204" t="s">
        <v>42</v>
      </c>
      <c r="B23" s="86"/>
      <c r="C23" s="202"/>
      <c r="D23" s="202"/>
      <c r="E23" s="202"/>
      <c r="F23" s="202"/>
      <c r="G23" s="82"/>
      <c r="H23" s="140"/>
      <c r="I23" s="162"/>
      <c r="J23" s="168"/>
      <c r="K23" s="198"/>
      <c r="L23" s="61"/>
    </row>
    <row r="24" spans="1:12" ht="15" customHeight="1">
      <c r="A24" s="33" t="s">
        <v>43</v>
      </c>
      <c r="B24" s="152">
        <v>329.8112</v>
      </c>
      <c r="C24" s="208">
        <v>331.5748</v>
      </c>
      <c r="D24" s="208">
        <v>323.1973</v>
      </c>
      <c r="E24" s="208">
        <v>321.2131</v>
      </c>
      <c r="F24" s="77" t="s">
        <v>70</v>
      </c>
      <c r="G24" s="79">
        <v>320.63994</v>
      </c>
      <c r="H24" s="143">
        <f>AVERAGE(B24:F24)</f>
        <v>326.4491</v>
      </c>
      <c r="I24" s="161">
        <f>(H24/G24-1)*100</f>
        <v>1.8117393609791588</v>
      </c>
      <c r="J24" s="171">
        <v>369.08</v>
      </c>
      <c r="K24" s="31">
        <v>305.04</v>
      </c>
      <c r="L24" s="58">
        <f>(K24/J24-1)*100</f>
        <v>-17.35125176113579</v>
      </c>
    </row>
    <row r="25" spans="1:12" ht="15" customHeight="1">
      <c r="A25" s="34" t="s">
        <v>44</v>
      </c>
      <c r="B25" s="140">
        <v>413.4</v>
      </c>
      <c r="C25" s="202">
        <v>405.3</v>
      </c>
      <c r="D25" s="202">
        <v>402.8</v>
      </c>
      <c r="E25" s="202">
        <v>404.4</v>
      </c>
      <c r="F25" s="202">
        <v>404.6</v>
      </c>
      <c r="G25" s="82">
        <v>400.9</v>
      </c>
      <c r="H25" s="140">
        <f>AVERAGE(B25:F25)</f>
        <v>406.1</v>
      </c>
      <c r="I25" s="162">
        <f>(H25/G25-1)*100</f>
        <v>1.2970815664754332</v>
      </c>
      <c r="J25" s="141">
        <v>425.87</v>
      </c>
      <c r="K25" s="124">
        <v>387.89</v>
      </c>
      <c r="L25" s="124">
        <f>(K25/J25-1)*100</f>
        <v>-8.918214478596765</v>
      </c>
    </row>
    <row r="26" spans="1:12" ht="15" customHeight="1">
      <c r="A26" s="33" t="s">
        <v>45</v>
      </c>
      <c r="B26" s="152">
        <v>339.7319</v>
      </c>
      <c r="C26" s="208">
        <v>330.693</v>
      </c>
      <c r="D26" s="208">
        <v>328.7088</v>
      </c>
      <c r="E26" s="77" t="s">
        <v>70</v>
      </c>
      <c r="F26" s="208">
        <v>330.0316</v>
      </c>
      <c r="G26" s="81">
        <v>329.28204</v>
      </c>
      <c r="H26" s="143">
        <f>AVERAGE(B26:F26)</f>
        <v>332.29132500000003</v>
      </c>
      <c r="I26" s="161">
        <f>(H26/G26-1)*100</f>
        <v>0.9138928439583305</v>
      </c>
      <c r="J26" s="172">
        <v>363.23</v>
      </c>
      <c r="K26" s="195">
        <v>311.77</v>
      </c>
      <c r="L26" s="58">
        <f>(K26/J26-1)*100</f>
        <v>-14.167331993502753</v>
      </c>
    </row>
    <row r="27" spans="1:12" ht="15" customHeight="1">
      <c r="A27" s="34" t="s">
        <v>46</v>
      </c>
      <c r="B27" s="88" t="s">
        <v>71</v>
      </c>
      <c r="C27" s="191" t="s">
        <v>71</v>
      </c>
      <c r="D27" s="191" t="s">
        <v>71</v>
      </c>
      <c r="E27" s="191" t="s">
        <v>71</v>
      </c>
      <c r="F27" s="191" t="s">
        <v>71</v>
      </c>
      <c r="G27" s="105" t="s">
        <v>70</v>
      </c>
      <c r="H27" s="88" t="s">
        <v>70</v>
      </c>
      <c r="I27" s="163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3" t="s">
        <v>0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</row>
    <row r="29" spans="1:12" ht="15.75" customHeight="1">
      <c r="A29" s="260" t="s">
        <v>60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2" ht="15" customHeight="1">
      <c r="A30" s="259" t="s">
        <v>80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18">
      <c r="A31" s="19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</row>
    <row r="33" spans="1:12" ht="18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25 H23 H21:H22 H24 H26 H20 H8:H10 H14:H16 H18 H11:H13 H19 H1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2015-11-27T16:39:08Z</cp:lastPrinted>
  <dcterms:created xsi:type="dcterms:W3CDTF">2010-11-09T14:07:20Z</dcterms:created>
  <dcterms:modified xsi:type="dcterms:W3CDTF">2015-11-30T16:39:44Z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