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38400" windowHeight="20060" tabRatio="312" activeTab="0"/>
  </bookViews>
  <sheets>
    <sheet name="Portada" sheetId="1" r:id="rId1"/>
    <sheet name="Colofón" sheetId="2" r:id="rId2"/>
    <sheet name="1" sheetId="3" r:id="rId3"/>
    <sheet name="2" sheetId="4" r:id="rId4"/>
    <sheet name="Hoja1" sheetId="5" r:id="rId5"/>
    <sheet name="Hoja2" sheetId="6" r:id="rId6"/>
  </sheets>
  <definedNames>
    <definedName name="_xlnm.Print_Area" localSheetId="2">'1'!$A$1:$L$35</definedName>
    <definedName name="_xlnm.Print_Area" localSheetId="3">'2'!$A$1:$L$30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<sst xmlns="http://schemas.openxmlformats.org/spreadsheetml/2006/main" count="151" uniqueCount="81">
  <si>
    <t>www.odepa.gob.cl</t>
  </si>
  <si>
    <t>Especificaciones</t>
  </si>
  <si>
    <t>Precios internacionales - US$/tonelada métrica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</si>
  <si>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</si>
  <si>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</si>
  <si>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</si>
  <si>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</si>
  <si>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</si>
  <si>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</si>
  <si>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</si>
  <si>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</si>
  <si>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</si>
  <si>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</si>
  <si>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</si>
  <si>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White Winter No. 2, FOB Portland (*)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</si>
  <si>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</si>
  <si>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</si>
  <si>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</si>
  <si>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</si>
  <si>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</si>
  <si>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</si>
  <si>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</si>
  <si>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</si>
  <si>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</si>
  <si>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</si>
  <si>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</si>
  <si>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 xml:space="preserve"> (*) Cotizaciones para entrega diferida.</t>
  </si>
  <si>
    <t>Precios internacionales - US$/Ton. Métrica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</si>
  <si>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</si>
  <si>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</si>
  <si>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</si>
  <si>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</si>
  <si>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</si>
  <si>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</si>
  <si>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</si>
  <si>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</si>
  <si>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</si>
  <si>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</si>
  <si>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</si>
  <si>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</si>
  <si>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</si>
  <si>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</si>
  <si>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</si>
  <si>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</si>
  <si>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</si>
  <si>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</si>
  <si>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</si>
  <si>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</si>
  <si>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</si>
  <si>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</si>
  <si>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</si>
  <si>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</si>
  <si>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</si>
  <si>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</si>
  <si>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</si>
  <si>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</si>
  <si>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</si>
  <si>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</si>
  <si>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</si>
  <si>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</si>
  <si>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</si>
  <si>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</si>
  <si>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</si>
  <si>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</si>
  <si>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</si>
  <si>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</si>
  <si>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</si>
  <si>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</si>
  <si>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Directora y Representante Legal</t>
  </si>
  <si>
    <t>Claudia Carbonell Piccardo</t>
  </si>
  <si>
    <t>-</t>
  </si>
  <si>
    <t xml:space="preserve"> -</t>
  </si>
  <si>
    <t>Trigo Dark Northern Spring 13,0 Minneapolis (Spot)</t>
  </si>
  <si>
    <t>Arroz con cáscara Fob, Chicago</t>
  </si>
  <si>
    <t>Vietnam</t>
  </si>
  <si>
    <t>Arroz White elaborado  5% grano partido, FOB Saigón</t>
  </si>
  <si>
    <t>Arroz White elaborado  15% grano partido, FOB Saigón</t>
  </si>
  <si>
    <t>Noviembre</t>
  </si>
  <si>
    <t>Diciembre 2015</t>
  </si>
  <si>
    <t>Nota: lunes 7 y martes 8 feriados nacionales en Argentina, mercados cerrados.</t>
  </si>
  <si>
    <t>semana del 7 al 13 de diciembre de 2015</t>
  </si>
</sst>
</file>

<file path=xl/styles.xml><?xml version="1.0" encoding="utf-8"?>
<styleSheet xmlns="http://schemas.openxmlformats.org/spreadsheetml/2006/main">
  <numFmts count="3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19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1" fillId="38" borderId="0" applyNumberFormat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6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7" fillId="0" borderId="0" applyNumberFormat="0" applyFill="0" applyBorder="0" applyAlignment="0" applyProtection="0"/>
    <xf numFmtId="0" fontId="48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7" applyNumberFormat="0" applyFont="0" applyAlignment="0" applyProtection="0"/>
    <xf numFmtId="181" fontId="0" fillId="10" borderId="8" applyAlignment="0" applyProtection="0"/>
    <xf numFmtId="181" fontId="0" fillId="3" borderId="8" applyAlignment="0" applyProtection="0"/>
    <xf numFmtId="180" fontId="0" fillId="3" borderId="8" applyAlignment="0" applyProtection="0"/>
    <xf numFmtId="9" fontId="0" fillId="0" borderId="0" applyFont="0" applyFill="0" applyBorder="0" applyAlignment="0" applyProtection="0"/>
    <xf numFmtId="0" fontId="50" fillId="39" borderId="9" applyNumberFormat="0" applyAlignment="0" applyProtection="0"/>
    <xf numFmtId="181" fontId="13" fillId="3" borderId="10" applyAlignment="0" applyProtection="0"/>
    <xf numFmtId="181" fontId="13" fillId="4" borderId="10" applyAlignment="0" applyProtection="0"/>
    <xf numFmtId="180" fontId="13" fillId="18" borderId="10" applyAlignment="0" applyProtection="0"/>
    <xf numFmtId="0" fontId="51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2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1" applyNumberFormat="0" applyFill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5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</cellStyleXfs>
  <cellXfs count="261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148" applyNumberFormat="1" applyFont="1" applyFill="1" applyBorder="1" applyAlignment="1" applyProtection="1">
      <alignment horizontal="center"/>
      <protection/>
    </xf>
    <xf numFmtId="180" fontId="28" fillId="0" borderId="0" xfId="148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30" xfId="0" applyFont="1" applyBorder="1" applyAlignment="1" applyProtection="1">
      <alignment/>
      <protection/>
    </xf>
    <xf numFmtId="180" fontId="26" fillId="0" borderId="31" xfId="0" applyFont="1" applyBorder="1" applyAlignment="1" applyProtection="1">
      <alignment horizontal="right"/>
      <protection/>
    </xf>
    <xf numFmtId="180" fontId="26" fillId="0" borderId="31" xfId="0" applyFont="1" applyBorder="1" applyAlignment="1" applyProtection="1">
      <alignment/>
      <protection/>
    </xf>
    <xf numFmtId="180" fontId="26" fillId="19" borderId="30" xfId="0" applyFont="1" applyFill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58" borderId="30" xfId="0" applyFont="1" applyFill="1" applyBorder="1" applyAlignment="1" applyProtection="1">
      <alignment/>
      <protection/>
    </xf>
    <xf numFmtId="180" fontId="26" fillId="59" borderId="30" xfId="0" applyFont="1" applyFill="1" applyBorder="1" applyAlignment="1" applyProtection="1">
      <alignment/>
      <protection/>
    </xf>
    <xf numFmtId="4" fontId="26" fillId="58" borderId="29" xfId="0" applyNumberFormat="1" applyFont="1" applyFill="1" applyBorder="1" applyAlignment="1" applyProtection="1">
      <alignment horizontal="right"/>
      <protection/>
    </xf>
    <xf numFmtId="2" fontId="26" fillId="59" borderId="32" xfId="0" applyNumberFormat="1" applyFont="1" applyFill="1" applyBorder="1" applyAlignment="1" applyProtection="1">
      <alignment horizontal="center" vertical="center"/>
      <protection/>
    </xf>
    <xf numFmtId="180" fontId="26" fillId="3" borderId="33" xfId="0" applyFont="1" applyFill="1" applyBorder="1" applyAlignment="1" applyProtection="1">
      <alignment/>
      <protection/>
    </xf>
    <xf numFmtId="180" fontId="34" fillId="0" borderId="31" xfId="0" applyFont="1" applyBorder="1" applyAlignment="1" applyProtection="1">
      <alignment horizontal="center"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31" xfId="0" applyFont="1" applyBorder="1" applyAlignment="1" applyProtection="1">
      <alignment vertical="center"/>
      <protection/>
    </xf>
    <xf numFmtId="180" fontId="26" fillId="0" borderId="29" xfId="0" applyFont="1" applyBorder="1" applyAlignment="1" applyProtection="1">
      <alignment vertical="center"/>
      <protection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Fill="1" applyBorder="1" applyAlignment="1" applyProtection="1">
      <alignment vertical="center"/>
      <protection/>
    </xf>
    <xf numFmtId="2" fontId="26" fillId="19" borderId="30" xfId="0" applyNumberFormat="1" applyFont="1" applyFill="1" applyBorder="1" applyAlignment="1" applyProtection="1">
      <alignment horizontal="right"/>
      <protection/>
    </xf>
    <xf numFmtId="2" fontId="26" fillId="0" borderId="30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center" vertical="center"/>
      <protection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0" fontId="34" fillId="4" borderId="34" xfId="0" applyNumberFormat="1" applyFont="1" applyFill="1" applyBorder="1" applyAlignment="1" applyProtection="1">
      <alignment horizontal="center"/>
      <protection/>
    </xf>
    <xf numFmtId="0" fontId="34" fillId="4" borderId="32" xfId="0" applyNumberFormat="1" applyFont="1" applyFill="1" applyBorder="1" applyAlignment="1" applyProtection="1">
      <alignment horizontal="center"/>
      <protection/>
    </xf>
    <xf numFmtId="181" fontId="57" fillId="60" borderId="26" xfId="0" applyNumberFormat="1" applyFont="1" applyFill="1" applyBorder="1" applyAlignment="1" applyProtection="1">
      <alignment/>
      <protection/>
    </xf>
    <xf numFmtId="2" fontId="57" fillId="19" borderId="30" xfId="0" applyNumberFormat="1" applyFont="1" applyFill="1" applyBorder="1" applyAlignment="1" applyProtection="1">
      <alignment vertical="center"/>
      <protection/>
    </xf>
    <xf numFmtId="2" fontId="57" fillId="0" borderId="30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61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59" borderId="26" xfId="0" applyFont="1" applyFill="1" applyBorder="1" applyAlignment="1" applyProtection="1">
      <alignment/>
      <protection/>
    </xf>
    <xf numFmtId="2" fontId="26" fillId="19" borderId="35" xfId="0" applyNumberFormat="1" applyFont="1" applyFill="1" applyBorder="1" applyAlignment="1" applyProtection="1">
      <alignment horizontal="center" vertical="center"/>
      <protection/>
    </xf>
    <xf numFmtId="2" fontId="26" fillId="0" borderId="35" xfId="0" applyNumberFormat="1" applyFont="1" applyBorder="1" applyAlignment="1" applyProtection="1">
      <alignment horizontal="center" vertical="center"/>
      <protection/>
    </xf>
    <xf numFmtId="2" fontId="26" fillId="58" borderId="35" xfId="0" applyNumberFormat="1" applyFont="1" applyFill="1" applyBorder="1" applyAlignment="1" applyProtection="1">
      <alignment vertical="center"/>
      <protection/>
    </xf>
    <xf numFmtId="2" fontId="26" fillId="59" borderId="35" xfId="0" applyNumberFormat="1" applyFont="1" applyFill="1" applyBorder="1" applyAlignment="1" applyProtection="1">
      <alignment vertical="center"/>
      <protection/>
    </xf>
    <xf numFmtId="2" fontId="26" fillId="58" borderId="35" xfId="0" applyNumberFormat="1" applyFont="1" applyFill="1" applyBorder="1" applyAlignment="1" applyProtection="1">
      <alignment horizontal="right" vertical="center"/>
      <protection/>
    </xf>
    <xf numFmtId="2" fontId="26" fillId="59" borderId="35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right"/>
      <protection/>
    </xf>
    <xf numFmtId="2" fontId="26" fillId="19" borderId="36" xfId="0" applyNumberFormat="1" applyFont="1" applyFill="1" applyBorder="1" applyAlignment="1" applyProtection="1">
      <alignment horizontal="center" vertical="center"/>
      <protection/>
    </xf>
    <xf numFmtId="2" fontId="26" fillId="0" borderId="36" xfId="0" applyNumberFormat="1" applyFont="1" applyBorder="1" applyAlignment="1" applyProtection="1">
      <alignment horizontal="center" vertical="center"/>
      <protection/>
    </xf>
    <xf numFmtId="182" fontId="34" fillId="4" borderId="26" xfId="0" applyNumberFormat="1" applyFont="1" applyFill="1" applyBorder="1" applyAlignment="1" applyProtection="1">
      <alignment horizontal="center"/>
      <protection/>
    </xf>
    <xf numFmtId="2" fontId="26" fillId="59" borderId="37" xfId="0" applyNumberFormat="1" applyFont="1" applyFill="1" applyBorder="1" applyAlignment="1" applyProtection="1">
      <alignment horizontal="center" vertical="center"/>
      <protection/>
    </xf>
    <xf numFmtId="182" fontId="34" fillId="4" borderId="38" xfId="0" applyNumberFormat="1" applyFont="1" applyFill="1" applyBorder="1" applyAlignment="1" applyProtection="1">
      <alignment horizontal="center"/>
      <protection/>
    </xf>
    <xf numFmtId="181" fontId="34" fillId="0" borderId="35" xfId="0" applyNumberFormat="1" applyFont="1" applyBorder="1" applyAlignment="1" applyProtection="1">
      <alignment horizontal="right"/>
      <protection/>
    </xf>
    <xf numFmtId="2" fontId="26" fillId="0" borderId="24" xfId="0" applyNumberFormat="1" applyFont="1" applyBorder="1" applyAlignment="1" applyProtection="1">
      <alignment/>
      <protection/>
    </xf>
    <xf numFmtId="2" fontId="26" fillId="19" borderId="0" xfId="0" applyNumberFormat="1" applyFont="1" applyFill="1" applyBorder="1" applyAlignment="1" applyProtection="1">
      <alignment horizontal="right" vertical="center"/>
      <protection/>
    </xf>
    <xf numFmtId="2" fontId="26" fillId="0" borderId="0" xfId="0" applyNumberFormat="1" applyFont="1" applyBorder="1" applyAlignment="1" applyProtection="1">
      <alignment horizontal="right" vertical="center"/>
      <protection/>
    </xf>
    <xf numFmtId="2" fontId="26" fillId="19" borderId="0" xfId="0" applyNumberFormat="1" applyFont="1" applyFill="1" applyBorder="1" applyAlignment="1" applyProtection="1">
      <alignment horizontal="center" vertical="center"/>
      <protection/>
    </xf>
    <xf numFmtId="2" fontId="26" fillId="19" borderId="0" xfId="0" applyNumberFormat="1" applyFont="1" applyFill="1" applyBorder="1" applyAlignment="1" applyProtection="1">
      <alignment vertical="center"/>
      <protection/>
    </xf>
    <xf numFmtId="2" fontId="57" fillId="0" borderId="0" xfId="0" applyNumberFormat="1" applyFont="1" applyBorder="1" applyAlignment="1" applyProtection="1">
      <alignment vertical="center"/>
      <protection/>
    </xf>
    <xf numFmtId="2" fontId="57" fillId="19" borderId="0" xfId="0" applyNumberFormat="1" applyFont="1" applyFill="1" applyBorder="1" applyAlignment="1" applyProtection="1">
      <alignment horizontal="right" vertical="center"/>
      <protection/>
    </xf>
    <xf numFmtId="2" fontId="57" fillId="0" borderId="0" xfId="0" applyNumberFormat="1" applyFont="1" applyBorder="1" applyAlignment="1" applyProtection="1">
      <alignment horizontal="right" vertical="center"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26" fillId="0" borderId="0" xfId="0" applyNumberFormat="1" applyFont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horizontal="right" vertical="center"/>
      <protection/>
    </xf>
    <xf numFmtId="2" fontId="26" fillId="59" borderId="0" xfId="0" applyNumberFormat="1" applyFont="1" applyFill="1" applyBorder="1" applyAlignment="1" applyProtection="1">
      <alignment vertical="center"/>
      <protection/>
    </xf>
    <xf numFmtId="2" fontId="26" fillId="58" borderId="0" xfId="0" applyNumberFormat="1" applyFont="1" applyFill="1" applyBorder="1" applyAlignment="1" applyProtection="1">
      <alignment vertical="center"/>
      <protection/>
    </xf>
    <xf numFmtId="2" fontId="26" fillId="59" borderId="39" xfId="0" applyNumberFormat="1" applyFont="1" applyFill="1" applyBorder="1" applyAlignment="1" applyProtection="1">
      <alignment horizontal="center" vertical="center"/>
      <protection/>
    </xf>
    <xf numFmtId="2" fontId="34" fillId="0" borderId="40" xfId="0" applyNumberFormat="1" applyFont="1" applyBorder="1" applyAlignment="1" applyProtection="1">
      <alignment horizontal="center"/>
      <protection/>
    </xf>
    <xf numFmtId="181" fontId="34" fillId="0" borderId="40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181" fontId="26" fillId="0" borderId="41" xfId="0" applyNumberFormat="1" applyFont="1" applyBorder="1" applyAlignment="1" applyProtection="1">
      <alignment horizontal="right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148" applyFont="1" applyBorder="1" applyAlignment="1">
      <alignment/>
    </xf>
    <xf numFmtId="4" fontId="26" fillId="58" borderId="29" xfId="0" applyNumberFormat="1" applyFont="1" applyFill="1" applyBorder="1" applyAlignment="1">
      <alignment horizontal="right"/>
    </xf>
    <xf numFmtId="183" fontId="26" fillId="59" borderId="29" xfId="0" applyNumberFormat="1" applyFont="1" applyFill="1" applyBorder="1" applyAlignment="1">
      <alignment horizontal="right"/>
    </xf>
    <xf numFmtId="2" fontId="23" fillId="0" borderId="0" xfId="0" applyNumberFormat="1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2" fontId="26" fillId="59" borderId="29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1" fontId="34" fillId="0" borderId="26" xfId="0" applyNumberFormat="1" applyFont="1" applyBorder="1" applyAlignment="1">
      <alignment/>
    </xf>
    <xf numFmtId="181" fontId="26" fillId="60" borderId="26" xfId="0" applyNumberFormat="1" applyFont="1" applyFill="1" applyBorder="1" applyAlignment="1" applyProtection="1">
      <alignment/>
      <protection/>
    </xf>
    <xf numFmtId="2" fontId="26" fillId="60" borderId="0" xfId="0" applyNumberFormat="1" applyFont="1" applyFill="1" applyBorder="1" applyAlignment="1" applyProtection="1">
      <alignment horizontal="right" vertical="center"/>
      <protection/>
    </xf>
    <xf numFmtId="2" fontId="26" fillId="60" borderId="0" xfId="0" applyNumberFormat="1" applyFont="1" applyFill="1" applyBorder="1" applyAlignment="1">
      <alignment horizontal="right" vertical="center"/>
    </xf>
    <xf numFmtId="2" fontId="26" fillId="60" borderId="30" xfId="0" applyNumberFormat="1" applyFont="1" applyFill="1" applyBorder="1" applyAlignment="1" applyProtection="1">
      <alignment vertical="center"/>
      <protection/>
    </xf>
    <xf numFmtId="2" fontId="26" fillId="61" borderId="30" xfId="0" applyNumberFormat="1" applyFont="1" applyFill="1" applyBorder="1" applyAlignment="1" applyProtection="1">
      <alignment vertical="center"/>
      <protection/>
    </xf>
    <xf numFmtId="181" fontId="26" fillId="61" borderId="26" xfId="0" applyNumberFormat="1" applyFont="1" applyFill="1" applyBorder="1" applyAlignment="1" applyProtection="1">
      <alignment/>
      <protection/>
    </xf>
    <xf numFmtId="2" fontId="26" fillId="61" borderId="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vertical="center"/>
      <protection/>
    </xf>
    <xf numFmtId="181" fontId="26" fillId="62" borderId="26" xfId="0" applyNumberFormat="1" applyFont="1" applyFill="1" applyBorder="1" applyAlignment="1" applyProtection="1">
      <alignment/>
      <protection/>
    </xf>
    <xf numFmtId="181" fontId="26" fillId="63" borderId="26" xfId="0" applyNumberFormat="1" applyFont="1" applyFill="1" applyBorder="1" applyAlignment="1" applyProtection="1">
      <alignment/>
      <protection/>
    </xf>
    <xf numFmtId="2" fontId="26" fillId="63" borderId="0" xfId="0" applyNumberFormat="1" applyFont="1" applyFill="1" applyBorder="1" applyAlignment="1" applyProtection="1">
      <alignment horizontal="right" vertical="center"/>
      <protection/>
    </xf>
    <xf numFmtId="2" fontId="26" fillId="63" borderId="0" xfId="0" applyNumberFormat="1" applyFont="1" applyFill="1" applyBorder="1" applyAlignment="1">
      <alignment horizontal="right" vertical="center"/>
    </xf>
    <xf numFmtId="2" fontId="26" fillId="63" borderId="30" xfId="0" applyNumberFormat="1" applyFont="1" applyFill="1" applyBorder="1" applyAlignment="1" applyProtection="1">
      <alignment vertical="center"/>
      <protection/>
    </xf>
    <xf numFmtId="2" fontId="26" fillId="60" borderId="36" xfId="0" applyNumberFormat="1" applyFont="1" applyFill="1" applyBorder="1" applyAlignment="1" applyProtection="1">
      <alignment horizontal="right" vertical="center"/>
      <protection/>
    </xf>
    <xf numFmtId="2" fontId="26" fillId="60" borderId="30" xfId="0" applyNumberFormat="1" applyFont="1" applyFill="1" applyBorder="1" applyAlignment="1" applyProtection="1">
      <alignment horizontal="right" vertical="center"/>
      <protection/>
    </xf>
    <xf numFmtId="181" fontId="34" fillId="62" borderId="26" xfId="0" applyNumberFormat="1" applyFont="1" applyFill="1" applyBorder="1" applyAlignment="1" applyProtection="1">
      <alignment/>
      <protection/>
    </xf>
    <xf numFmtId="2" fontId="26" fillId="62" borderId="36" xfId="0" applyNumberFormat="1" applyFont="1" applyFill="1" applyBorder="1" applyAlignment="1" applyProtection="1">
      <alignment vertical="center"/>
      <protection/>
    </xf>
    <xf numFmtId="2" fontId="26" fillId="62" borderId="0" xfId="0" applyNumberFormat="1" applyFont="1" applyFill="1" applyBorder="1" applyAlignment="1" applyProtection="1">
      <alignment horizontal="right" vertical="center"/>
      <protection/>
    </xf>
    <xf numFmtId="181" fontId="26" fillId="0" borderId="35" xfId="0" applyNumberFormat="1" applyFont="1" applyBorder="1" applyAlignment="1" applyProtection="1">
      <alignment horizontal="center"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2" fontId="26" fillId="62" borderId="36" xfId="0" applyNumberFormat="1" applyFont="1" applyFill="1" applyBorder="1" applyAlignment="1" applyProtection="1">
      <alignment horizontal="right" vertical="center"/>
      <protection/>
    </xf>
    <xf numFmtId="181" fontId="26" fillId="0" borderId="42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0" borderId="42" xfId="0" applyNumberFormat="1" applyFont="1" applyBorder="1" applyAlignment="1" applyProtection="1">
      <alignment/>
      <protection/>
    </xf>
    <xf numFmtId="2" fontId="26" fillId="60" borderId="26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>
      <alignment horizontal="right" vertical="center"/>
    </xf>
    <xf numFmtId="2" fontId="26" fillId="63" borderId="32" xfId="0" applyNumberFormat="1" applyFont="1" applyFill="1" applyBorder="1" applyAlignment="1" applyProtection="1">
      <alignment horizontal="right" vertical="center"/>
      <protection/>
    </xf>
    <xf numFmtId="2" fontId="26" fillId="63" borderId="34" xfId="0" applyNumberFormat="1" applyFont="1" applyFill="1" applyBorder="1" applyAlignment="1">
      <alignment horizontal="right" vertical="center"/>
    </xf>
    <xf numFmtId="2" fontId="26" fillId="19" borderId="26" xfId="0" applyNumberFormat="1" applyFont="1" applyFill="1" applyBorder="1" applyAlignment="1" applyProtection="1">
      <alignment horizontal="center" vertical="center"/>
      <protection/>
    </xf>
    <xf numFmtId="2" fontId="26" fillId="0" borderId="26" xfId="0" applyNumberFormat="1" applyFont="1" applyFill="1" applyBorder="1" applyAlignment="1" applyProtection="1">
      <alignment vertical="center"/>
      <protection/>
    </xf>
    <xf numFmtId="2" fontId="26" fillId="19" borderId="26" xfId="0" applyNumberFormat="1" applyFont="1" applyFill="1" applyBorder="1" applyAlignment="1" applyProtection="1">
      <alignment vertical="center"/>
      <protection/>
    </xf>
    <xf numFmtId="2" fontId="26" fillId="59" borderId="43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58" borderId="30" xfId="0" applyNumberFormat="1" applyFont="1" applyFill="1" applyBorder="1" applyAlignment="1">
      <alignment horizontal="right"/>
    </xf>
    <xf numFmtId="183" fontId="26" fillId="59" borderId="30" xfId="0" applyNumberFormat="1" applyFont="1" applyFill="1" applyBorder="1" applyAlignment="1">
      <alignment horizontal="right"/>
    </xf>
    <xf numFmtId="4" fontId="26" fillId="58" borderId="30" xfId="0" applyNumberFormat="1" applyFont="1" applyFill="1" applyBorder="1" applyAlignment="1">
      <alignment horizontal="right"/>
    </xf>
    <xf numFmtId="4" fontId="26" fillId="59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181" fontId="26" fillId="58" borderId="30" xfId="0" applyNumberFormat="1" applyFont="1" applyFill="1" applyBorder="1" applyAlignment="1">
      <alignment horizontal="right"/>
    </xf>
    <xf numFmtId="180" fontId="26" fillId="0" borderId="27" xfId="0" applyFont="1" applyBorder="1" applyAlignment="1" applyProtection="1">
      <alignment vertical="center"/>
      <protection/>
    </xf>
    <xf numFmtId="2" fontId="26" fillId="63" borderId="43" xfId="0" applyNumberFormat="1" applyFont="1" applyFill="1" applyBorder="1" applyAlignment="1" applyProtection="1">
      <alignment horizontal="right" vertical="center"/>
      <protection/>
    </xf>
    <xf numFmtId="2" fontId="26" fillId="19" borderId="26" xfId="0" applyNumberFormat="1" applyFont="1" applyFill="1" applyBorder="1" applyAlignment="1">
      <alignment horizontal="right" vertical="center"/>
    </xf>
    <xf numFmtId="2" fontId="26" fillId="0" borderId="26" xfId="0" applyNumberFormat="1" applyFont="1" applyBorder="1" applyAlignment="1">
      <alignment vertical="center"/>
    </xf>
    <xf numFmtId="2" fontId="26" fillId="19" borderId="26" xfId="0" applyNumberFormat="1" applyFont="1" applyFill="1" applyBorder="1" applyAlignment="1">
      <alignment horizontal="center" vertical="center"/>
    </xf>
    <xf numFmtId="2" fontId="26" fillId="0" borderId="26" xfId="0" applyNumberFormat="1" applyFont="1" applyBorder="1" applyAlignment="1">
      <alignment horizontal="center" vertical="center"/>
    </xf>
    <xf numFmtId="2" fontId="26" fillId="61" borderId="26" xfId="0" applyNumberFormat="1" applyFont="1" applyFill="1" applyBorder="1" applyAlignment="1">
      <alignment horizontal="right" vertical="center"/>
    </xf>
    <xf numFmtId="2" fontId="26" fillId="60" borderId="26" xfId="0" applyNumberFormat="1" applyFont="1" applyFill="1" applyBorder="1" applyAlignment="1">
      <alignment horizontal="right" vertical="center"/>
    </xf>
    <xf numFmtId="2" fontId="57" fillId="60" borderId="29" xfId="0" applyNumberFormat="1" applyFont="1" applyFill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center" vertical="center"/>
      <protection/>
    </xf>
    <xf numFmtId="2" fontId="26" fillId="63" borderId="32" xfId="0" applyNumberFormat="1" applyFont="1" applyFill="1" applyBorder="1" applyAlignment="1" applyProtection="1">
      <alignment horizontal="center" vertical="center"/>
      <protection/>
    </xf>
    <xf numFmtId="2" fontId="26" fillId="59" borderId="38" xfId="0" applyNumberFormat="1" applyFont="1" applyFill="1" applyBorder="1" applyAlignment="1" applyProtection="1">
      <alignment horizontal="center" vertical="center"/>
      <protection/>
    </xf>
    <xf numFmtId="180" fontId="26" fillId="0" borderId="0" xfId="0" applyFont="1" applyBorder="1" applyAlignment="1" applyProtection="1">
      <alignment/>
      <protection/>
    </xf>
    <xf numFmtId="183" fontId="26" fillId="0" borderId="0" xfId="0" applyNumberFormat="1" applyFont="1" applyBorder="1" applyAlignment="1">
      <alignment horizontal="right"/>
    </xf>
    <xf numFmtId="183" fontId="26" fillId="19" borderId="0" xfId="0" applyNumberFormat="1" applyFont="1" applyFill="1" applyBorder="1" applyAlignment="1">
      <alignment horizontal="right"/>
    </xf>
    <xf numFmtId="183" fontId="26" fillId="58" borderId="0" xfId="0" applyNumberFormat="1" applyFont="1" applyFill="1" applyBorder="1" applyAlignment="1">
      <alignment horizontal="right"/>
    </xf>
    <xf numFmtId="4" fontId="26" fillId="59" borderId="0" xfId="0" applyNumberFormat="1" applyFont="1" applyFill="1" applyBorder="1" applyAlignment="1">
      <alignment horizontal="right"/>
    </xf>
    <xf numFmtId="4" fontId="26" fillId="58" borderId="0" xfId="0" applyNumberFormat="1" applyFont="1" applyFill="1" applyBorder="1" applyAlignment="1">
      <alignment horizontal="right"/>
    </xf>
    <xf numFmtId="183" fontId="26" fillId="59" borderId="0" xfId="0" applyNumberFormat="1" applyFont="1" applyFill="1" applyBorder="1" applyAlignment="1">
      <alignment horizontal="right"/>
    </xf>
    <xf numFmtId="180" fontId="57" fillId="0" borderId="0" xfId="0" applyFont="1" applyBorder="1" applyAlignment="1">
      <alignment/>
    </xf>
    <xf numFmtId="0" fontId="34" fillId="4" borderId="44" xfId="0" applyNumberFormat="1" applyFont="1" applyFill="1" applyBorder="1" applyAlignment="1" applyProtection="1">
      <alignment horizontal="center"/>
      <protection/>
    </xf>
    <xf numFmtId="180" fontId="34" fillId="4" borderId="45" xfId="0" applyFont="1" applyFill="1" applyBorder="1" applyAlignment="1" applyProtection="1">
      <alignment horizontal="center"/>
      <protection/>
    </xf>
    <xf numFmtId="2" fontId="26" fillId="19" borderId="35" xfId="0" applyNumberFormat="1" applyFont="1" applyFill="1" applyBorder="1" applyAlignment="1" applyProtection="1">
      <alignment vertical="center"/>
      <protection/>
    </xf>
    <xf numFmtId="180" fontId="34" fillId="59" borderId="30" xfId="0" applyFont="1" applyFill="1" applyBorder="1" applyAlignment="1" applyProtection="1">
      <alignment/>
      <protection/>
    </xf>
    <xf numFmtId="2" fontId="26" fillId="0" borderId="43" xfId="0" applyNumberFormat="1" applyFont="1" applyBorder="1" applyAlignment="1">
      <alignment horizontal="center" vertical="center"/>
    </xf>
    <xf numFmtId="2" fontId="26" fillId="0" borderId="35" xfId="0" applyNumberFormat="1" applyFont="1" applyBorder="1" applyAlignment="1" applyProtection="1">
      <alignment vertical="center"/>
      <protection/>
    </xf>
    <xf numFmtId="2" fontId="57" fillId="0" borderId="36" xfId="0" applyNumberFormat="1" applyFont="1" applyBorder="1" applyAlignment="1" applyProtection="1">
      <alignment horizontal="right" vertical="center"/>
      <protection/>
    </xf>
    <xf numFmtId="2" fontId="57" fillId="19" borderId="36" xfId="0" applyNumberFormat="1" applyFont="1" applyFill="1" applyBorder="1" applyAlignment="1" applyProtection="1">
      <alignment horizontal="right" vertical="center"/>
      <protection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45" xfId="0" applyNumberFormat="1" applyFont="1" applyFill="1" applyBorder="1" applyAlignment="1" applyProtection="1">
      <alignment horizontal="center" vertical="center"/>
      <protection/>
    </xf>
    <xf numFmtId="2" fontId="26" fillId="0" borderId="45" xfId="0" applyNumberFormat="1" applyFont="1" applyBorder="1" applyAlignment="1" applyProtection="1">
      <alignment horizontal="center" vertical="center"/>
      <protection/>
    </xf>
    <xf numFmtId="2" fontId="26" fillId="19" borderId="45" xfId="0" applyNumberFormat="1" applyFont="1" applyFill="1" applyBorder="1" applyAlignment="1" applyProtection="1">
      <alignment vertical="center"/>
      <protection/>
    </xf>
    <xf numFmtId="2" fontId="26" fillId="0" borderId="45" xfId="0" applyNumberFormat="1" applyFont="1" applyBorder="1" applyAlignment="1" applyProtection="1">
      <alignment horizontal="right" vertical="center"/>
      <protection/>
    </xf>
    <xf numFmtId="2" fontId="26" fillId="19" borderId="45" xfId="0" applyNumberFormat="1" applyFont="1" applyFill="1" applyBorder="1" applyAlignment="1" applyProtection="1">
      <alignment horizontal="right" vertical="center"/>
      <protection/>
    </xf>
    <xf numFmtId="2" fontId="26" fillId="61" borderId="45" xfId="0" applyNumberFormat="1" applyFont="1" applyFill="1" applyBorder="1" applyAlignment="1" applyProtection="1">
      <alignment horizontal="right" vertical="center"/>
      <protection/>
    </xf>
    <xf numFmtId="2" fontId="26" fillId="60" borderId="29" xfId="0" applyNumberFormat="1" applyFont="1" applyFill="1" applyBorder="1" applyAlignment="1" applyProtection="1">
      <alignment horizontal="right" vertical="center"/>
      <protection/>
    </xf>
    <xf numFmtId="2" fontId="26" fillId="63" borderId="34" xfId="0" applyNumberFormat="1" applyFont="1" applyFill="1" applyBorder="1" applyAlignment="1" applyProtection="1">
      <alignment horizontal="right" vertical="center"/>
      <protection/>
    </xf>
    <xf numFmtId="2" fontId="34" fillId="0" borderId="31" xfId="0" applyNumberFormat="1" applyFont="1" applyBorder="1" applyAlignment="1" applyProtection="1">
      <alignment horizontal="center"/>
      <protection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46" xfId="0" applyNumberFormat="1" applyFont="1" applyBorder="1" applyAlignment="1" applyProtection="1">
      <alignment/>
      <protection/>
    </xf>
    <xf numFmtId="2" fontId="26" fillId="0" borderId="31" xfId="0" applyNumberFormat="1" applyFont="1" applyBorder="1" applyAlignment="1" applyProtection="1">
      <alignment/>
      <protection/>
    </xf>
    <xf numFmtId="181" fontId="26" fillId="63" borderId="43" xfId="0" applyNumberFormat="1" applyFont="1" applyFill="1" applyBorder="1" applyAlignment="1" applyProtection="1">
      <alignment/>
      <protection/>
    </xf>
    <xf numFmtId="2" fontId="26" fillId="0" borderId="31" xfId="0" applyNumberFormat="1" applyFont="1" applyBorder="1" applyAlignment="1" applyProtection="1">
      <alignment horizontal="right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 locked="0"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63" borderId="30" xfId="0" applyNumberFormat="1" applyFont="1" applyFill="1" applyBorder="1" applyAlignment="1" applyProtection="1">
      <alignment horizontal="right" vertical="center"/>
      <protection/>
    </xf>
    <xf numFmtId="2" fontId="57" fillId="60" borderId="30" xfId="0" applyNumberFormat="1" applyFont="1" applyFill="1" applyBorder="1" applyAlignment="1" applyProtection="1">
      <alignment horizontal="right"/>
      <protection/>
    </xf>
    <xf numFmtId="2" fontId="57" fillId="60" borderId="0" xfId="0" applyNumberFormat="1" applyFont="1" applyFill="1" applyBorder="1" applyAlignment="1" applyProtection="1">
      <alignment horizontal="center" vertical="center"/>
      <protection/>
    </xf>
    <xf numFmtId="2" fontId="26" fillId="62" borderId="35" xfId="0" applyNumberFormat="1" applyFont="1" applyFill="1" applyBorder="1" applyAlignment="1" applyProtection="1">
      <alignment horizontal="right" vertical="center"/>
      <protection/>
    </xf>
    <xf numFmtId="2" fontId="57" fillId="0" borderId="35" xfId="0" applyNumberFormat="1" applyFont="1" applyBorder="1" applyAlignment="1" applyProtection="1">
      <alignment horizontal="right" vertical="center"/>
      <protection/>
    </xf>
    <xf numFmtId="2" fontId="57" fillId="19" borderId="35" xfId="0" applyNumberFormat="1" applyFont="1" applyFill="1" applyBorder="1" applyAlignment="1" applyProtection="1">
      <alignment horizontal="right" vertical="center"/>
      <protection/>
    </xf>
    <xf numFmtId="2" fontId="26" fillId="60" borderId="35" xfId="0" applyNumberFormat="1" applyFont="1" applyFill="1" applyBorder="1" applyAlignment="1" applyProtection="1">
      <alignment horizontal="right" vertical="center"/>
      <protection/>
    </xf>
    <xf numFmtId="2" fontId="26" fillId="0" borderId="35" xfId="0" applyNumberFormat="1" applyFont="1" applyBorder="1" applyAlignment="1" applyProtection="1">
      <alignment horizontal="center"/>
      <protection/>
    </xf>
    <xf numFmtId="2" fontId="57" fillId="0" borderId="0" xfId="0" applyNumberFormat="1" applyFont="1" applyBorder="1" applyAlignment="1">
      <alignment horizontal="center" vertical="center"/>
    </xf>
    <xf numFmtId="180" fontId="23" fillId="0" borderId="0" xfId="0" applyFont="1" applyBorder="1" applyAlignment="1">
      <alignment horizontal="left"/>
    </xf>
    <xf numFmtId="180" fontId="30" fillId="0" borderId="0" xfId="148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0" fontId="57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31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0" fontId="58" fillId="0" borderId="0" xfId="0" applyFont="1" applyAlignment="1">
      <alignment horizontal="left"/>
    </xf>
    <xf numFmtId="180" fontId="29" fillId="4" borderId="0" xfId="0" applyFont="1" applyFill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40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43" xfId="0" applyFont="1" applyFill="1" applyBorder="1" applyAlignment="1" applyProtection="1">
      <alignment horizontal="center" vertical="center"/>
      <protection/>
    </xf>
    <xf numFmtId="180" fontId="34" fillId="4" borderId="39" xfId="0" applyFont="1" applyFill="1" applyBorder="1" applyAlignment="1" applyProtection="1">
      <alignment horizontal="center" vertical="center"/>
      <protection/>
    </xf>
    <xf numFmtId="180" fontId="34" fillId="4" borderId="34" xfId="0" applyFont="1" applyFill="1" applyBorder="1" applyAlignment="1" applyProtection="1">
      <alignment horizontal="center" vertical="center"/>
      <protection/>
    </xf>
    <xf numFmtId="180" fontId="0" fillId="0" borderId="0" xfId="0" applyAlignment="1">
      <alignment horizontal="left"/>
    </xf>
    <xf numFmtId="180" fontId="27" fillId="0" borderId="0" xfId="0" applyFont="1" applyBorder="1" applyAlignment="1">
      <alignment horizontal="left"/>
    </xf>
    <xf numFmtId="180" fontId="29" fillId="0" borderId="0" xfId="0" applyFont="1" applyBorder="1" applyAlignment="1">
      <alignment horizontal="left" vertical="center"/>
    </xf>
    <xf numFmtId="180" fontId="29" fillId="0" borderId="24" xfId="0" applyFont="1" applyBorder="1" applyAlignment="1" applyProtection="1">
      <alignment horizontal="left" vertical="center"/>
      <protection/>
    </xf>
  </cellXfs>
  <cellStyles count="184">
    <cellStyle name="Normal" xfId="0"/>
    <cellStyle name="20% - Énfasis1" xfId="15"/>
    <cellStyle name="20% - Énfasis1 2" xfId="16"/>
    <cellStyle name="20% - Énfasis1 2 2" xfId="17"/>
    <cellStyle name="20% - Énfasis1 3" xfId="18"/>
    <cellStyle name="20% - Énfasis1 3 2" xfId="19"/>
    <cellStyle name="20% - Énfasis1 4" xfId="20"/>
    <cellStyle name="20% - Énfasis1 4 2" xfId="21"/>
    <cellStyle name="20% - Énfasis1 5" xfId="22"/>
    <cellStyle name="20% - Énfasis2" xfId="23"/>
    <cellStyle name="20% - Énfasis2 2" xfId="24"/>
    <cellStyle name="20% - Énfasis2 2 2" xfId="25"/>
    <cellStyle name="20% - Énfasis2 3" xfId="26"/>
    <cellStyle name="20% - Énfasis2 3 2" xfId="27"/>
    <cellStyle name="20% - Énfasis2 4" xfId="28"/>
    <cellStyle name="20% - Énfasis3" xfId="29"/>
    <cellStyle name="20% - Énfasis3 2" xfId="30"/>
    <cellStyle name="20% - Énfasis3 2 2" xfId="31"/>
    <cellStyle name="20% - Énfasis3 3" xfId="32"/>
    <cellStyle name="20% - Énfasis3 3 2" xfId="33"/>
    <cellStyle name="20% - Énfasis3 4" xfId="34"/>
    <cellStyle name="20% - Énfasis3 4 2" xfId="35"/>
    <cellStyle name="20% - Énfasis3 5" xfId="36"/>
    <cellStyle name="20% - Énfasis4" xfId="37"/>
    <cellStyle name="20% - Énfasis4 2" xfId="38"/>
    <cellStyle name="20% - Énfasis4 2 2" xfId="39"/>
    <cellStyle name="20% - Énfasis4 3" xfId="40"/>
    <cellStyle name="20% - Énfasis4 3 2" xfId="41"/>
    <cellStyle name="20% - Énfasis4 4" xfId="42"/>
    <cellStyle name="20% - Énfasis4 4 2" xfId="43"/>
    <cellStyle name="20% - Énfasis4 5" xfId="44"/>
    <cellStyle name="20% - Énfasis5" xfId="45"/>
    <cellStyle name="20% - Énfasis5 2" xfId="46"/>
    <cellStyle name="20% - Énfasis5 2 2" xfId="47"/>
    <cellStyle name="20% - Énfasis5 3" xfId="48"/>
    <cellStyle name="20% - Énfasis5 3 2" xfId="49"/>
    <cellStyle name="20% - Énfasis5 4" xfId="50"/>
    <cellStyle name="20% - Énfasis6" xfId="51"/>
    <cellStyle name="20% - Énfasis6 2" xfId="52"/>
    <cellStyle name="20% - Énfasis6 2 2" xfId="53"/>
    <cellStyle name="20% - Énfasis6 3" xfId="54"/>
    <cellStyle name="20% - Énfasis6 3 2" xfId="55"/>
    <cellStyle name="20% - Énfasis6 4" xfId="56"/>
    <cellStyle name="40% - Énfasis1" xfId="57"/>
    <cellStyle name="40% - Énfasis1 2" xfId="58"/>
    <cellStyle name="40% - Énfasis1 2 2" xfId="59"/>
    <cellStyle name="40% - Énfasis1 3" xfId="60"/>
    <cellStyle name="40% - Énfasis1 3 2" xfId="61"/>
    <cellStyle name="40% - Énfasis1 4" xfId="62"/>
    <cellStyle name="40% - Énfasis2" xfId="63"/>
    <cellStyle name="40% - Énfasis2 2" xfId="64"/>
    <cellStyle name="40% - Énfasis2 2 2" xfId="65"/>
    <cellStyle name="40% - Énfasis2 3" xfId="66"/>
    <cellStyle name="40% - Énfasis2 3 2" xfId="67"/>
    <cellStyle name="40% - Énfasis2 4" xfId="68"/>
    <cellStyle name="40% - Énfasis3" xfId="69"/>
    <cellStyle name="40% - Énfasis3 2" xfId="70"/>
    <cellStyle name="40% - Énfasis3 2 2" xfId="71"/>
    <cellStyle name="40% - Énfasis3 3" xfId="72"/>
    <cellStyle name="40% - Énfasis3 3 2" xfId="73"/>
    <cellStyle name="40% - Énfasis3 4" xfId="74"/>
    <cellStyle name="40% - Énfasis4" xfId="75"/>
    <cellStyle name="40% - Énfasis4 2" xfId="76"/>
    <cellStyle name="40% - Énfasis4 2 2" xfId="77"/>
    <cellStyle name="40% - Énfasis4 3" xfId="78"/>
    <cellStyle name="40% - Énfasis4 3 2" xfId="79"/>
    <cellStyle name="40% - Énfasis4 4" xfId="80"/>
    <cellStyle name="40% - Énfasis5" xfId="81"/>
    <cellStyle name="40% - Énfasis5 2" xfId="82"/>
    <cellStyle name="40% - Énfasis5 2 2" xfId="83"/>
    <cellStyle name="40% - Énfasis5 3" xfId="84"/>
    <cellStyle name="40% - Énfasis5 3 2" xfId="85"/>
    <cellStyle name="40% - Énfasis5 4" xfId="86"/>
    <cellStyle name="40% - Énfasis6" xfId="87"/>
    <cellStyle name="40% - Énfasis6 2" xfId="88"/>
    <cellStyle name="40% - Énfasis6 2 2" xfId="89"/>
    <cellStyle name="40% - Énfasis6 3" xfId="90"/>
    <cellStyle name="40% - Énfasis6 3 2" xfId="91"/>
    <cellStyle name="40% - Énfasis6 4" xfId="92"/>
    <cellStyle name="60% - Énfasis1" xfId="93"/>
    <cellStyle name="60% - Énfasis1 2" xfId="94"/>
    <cellStyle name="60% - Énfasis1 3" xfId="95"/>
    <cellStyle name="60% - Énfasis2" xfId="96"/>
    <cellStyle name="60% - Énfasis2 2" xfId="97"/>
    <cellStyle name="60% - Énfasis2 3" xfId="98"/>
    <cellStyle name="60% - Énfasis3" xfId="99"/>
    <cellStyle name="60% - Énfasis3 2" xfId="100"/>
    <cellStyle name="60% - Énfasis3 3" xfId="101"/>
    <cellStyle name="60% - Énfasis4" xfId="102"/>
    <cellStyle name="60% - Énfasis4 2" xfId="103"/>
    <cellStyle name="60% - Énfasis4 3" xfId="104"/>
    <cellStyle name="60% - Énfasis5" xfId="105"/>
    <cellStyle name="60% - Énfasis5 2" xfId="106"/>
    <cellStyle name="60% - Énfasis5 3" xfId="107"/>
    <cellStyle name="60% - Énfasis6" xfId="108"/>
    <cellStyle name="60% - Énfasis6 2" xfId="109"/>
    <cellStyle name="60% - Énfasis6 3" xfId="110"/>
    <cellStyle name="Buena 2" xfId="111"/>
    <cellStyle name="Buena 3" xfId="112"/>
    <cellStyle name="Bueno" xfId="113"/>
    <cellStyle name="Cálculo" xfId="114"/>
    <cellStyle name="Cálculo 2" xfId="115"/>
    <cellStyle name="Cálculo 3" xfId="116"/>
    <cellStyle name="Cálculo 4" xfId="117"/>
    <cellStyle name="Celda de comprobación" xfId="118"/>
    <cellStyle name="Celda de comprobación 2" xfId="119"/>
    <cellStyle name="Celda de comprobación 3" xfId="120"/>
    <cellStyle name="Celda vinculada" xfId="121"/>
    <cellStyle name="Celda vinculada 2" xfId="122"/>
    <cellStyle name="Celda vinculada 3" xfId="123"/>
    <cellStyle name="Encabezado 4" xfId="124"/>
    <cellStyle name="Encabezado 4 2" xfId="125"/>
    <cellStyle name="Encabezado 4 3" xfId="126"/>
    <cellStyle name="Énfasis1" xfId="127"/>
    <cellStyle name="Énfasis1 2" xfId="128"/>
    <cellStyle name="Énfasis1 3" xfId="129"/>
    <cellStyle name="Énfasis2" xfId="130"/>
    <cellStyle name="Énfasis2 2" xfId="131"/>
    <cellStyle name="Énfasis2 3" xfId="132"/>
    <cellStyle name="Énfasis3" xfId="133"/>
    <cellStyle name="Énfasis3 2" xfId="134"/>
    <cellStyle name="Énfasis3 3" xfId="135"/>
    <cellStyle name="Énfasis4" xfId="136"/>
    <cellStyle name="Énfasis4 2" xfId="137"/>
    <cellStyle name="Énfasis4 3" xfId="138"/>
    <cellStyle name="Énfasis5" xfId="139"/>
    <cellStyle name="Énfasis5 2" xfId="140"/>
    <cellStyle name="Énfasis5 3" xfId="141"/>
    <cellStyle name="Énfasis6" xfId="142"/>
    <cellStyle name="Énfasis6 2" xfId="143"/>
    <cellStyle name="Énfasis6 3" xfId="144"/>
    <cellStyle name="Entrada" xfId="145"/>
    <cellStyle name="Entrada 2" xfId="146"/>
    <cellStyle name="Entrada 3" xfId="147"/>
    <cellStyle name="Hyperlink" xfId="148"/>
    <cellStyle name="Hipervínculo 2" xfId="149"/>
    <cellStyle name="Followed Hyperlink" xfId="150"/>
    <cellStyle name="Incorrecto" xfId="151"/>
    <cellStyle name="Incorrecto 2" xfId="152"/>
    <cellStyle name="Incorrecto 3" xfId="153"/>
    <cellStyle name="Comma" xfId="154"/>
    <cellStyle name="Comma [0]" xfId="155"/>
    <cellStyle name="Currency" xfId="156"/>
    <cellStyle name="Currency [0]" xfId="157"/>
    <cellStyle name="Neutral" xfId="158"/>
    <cellStyle name="Neutral 2" xfId="159"/>
    <cellStyle name="Neutral 3" xfId="160"/>
    <cellStyle name="No-definido" xfId="161"/>
    <cellStyle name="Normal 2" xfId="162"/>
    <cellStyle name="Normal 3" xfId="163"/>
    <cellStyle name="Normal 4" xfId="164"/>
    <cellStyle name="Normal 5" xfId="165"/>
    <cellStyle name="Normal 6" xfId="166"/>
    <cellStyle name="Normal 7" xfId="167"/>
    <cellStyle name="Notas" xfId="168"/>
    <cellStyle name="Notas 2" xfId="169"/>
    <cellStyle name="Notas 3" xfId="170"/>
    <cellStyle name="Notas 4" xfId="171"/>
    <cellStyle name="Percent" xfId="172"/>
    <cellStyle name="Salida" xfId="173"/>
    <cellStyle name="Salida 2" xfId="174"/>
    <cellStyle name="Salida 3" xfId="175"/>
    <cellStyle name="Salida 4" xfId="176"/>
    <cellStyle name="Texto de advertencia" xfId="177"/>
    <cellStyle name="Texto de advertencia 2" xfId="178"/>
    <cellStyle name="Texto de advertencia 3" xfId="179"/>
    <cellStyle name="Texto explicativo" xfId="180"/>
    <cellStyle name="Texto explicativo 2" xfId="181"/>
    <cellStyle name="Texto explicativo 3" xfId="182"/>
    <cellStyle name="Título" xfId="183"/>
    <cellStyle name="Título 1" xfId="184"/>
    <cellStyle name="Título 1 2" xfId="185"/>
    <cellStyle name="Título 1 3" xfId="186"/>
    <cellStyle name="Título 2" xfId="187"/>
    <cellStyle name="Título 2 2" xfId="188"/>
    <cellStyle name="Título 2 3" xfId="189"/>
    <cellStyle name="Título 3" xfId="190"/>
    <cellStyle name="Título 3 2" xfId="191"/>
    <cellStyle name="Título 3 3" xfId="192"/>
    <cellStyle name="Título 4" xfId="193"/>
    <cellStyle name="Título 5" xfId="194"/>
    <cellStyle name="Total" xfId="195"/>
    <cellStyle name="Total 2" xfId="196"/>
    <cellStyle name="Total 3" xfId="1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66675</xdr:rowOff>
    </xdr:from>
    <xdr:to>
      <xdr:col>2</xdr:col>
      <xdr:colOff>790575</xdr:colOff>
      <xdr:row>12</xdr:row>
      <xdr:rowOff>47625</xdr:rowOff>
    </xdr:to>
    <xdr:pic>
      <xdr:nvPicPr>
        <xdr:cNvPr id="1" name="Picture 59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3076575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44</xdr:row>
      <xdr:rowOff>28575</xdr:rowOff>
    </xdr:from>
    <xdr:to>
      <xdr:col>2</xdr:col>
      <xdr:colOff>742950</xdr:colOff>
      <xdr:row>44</xdr:row>
      <xdr:rowOff>171450</xdr:rowOff>
    </xdr:to>
    <xdr:pic>
      <xdr:nvPicPr>
        <xdr:cNvPr id="2" name="2 Imagen" descr="pie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086975"/>
          <a:ext cx="30194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981075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30194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="70" zoomScaleNormal="70" zoomScalePageLayoutView="0" workbookViewId="0" topLeftCell="A1">
      <selection activeCell="B23" sqref="B23"/>
    </sheetView>
  </sheetViews>
  <sheetFormatPr defaultColWidth="10.90625" defaultRowHeight="18"/>
  <cols>
    <col min="6" max="6" width="12.72265625" style="0" customWidth="1"/>
    <col min="7" max="7" width="11.085937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"/>
      <c r="B2" s="1"/>
      <c r="C2" s="1"/>
      <c r="D2" s="1"/>
      <c r="E2" s="1"/>
      <c r="F2" s="1"/>
      <c r="G2" s="1"/>
    </row>
    <row r="3" spans="1:7" ht="18">
      <c r="A3" s="1"/>
      <c r="B3" s="1"/>
      <c r="C3" s="1"/>
      <c r="D3" s="1"/>
      <c r="E3" s="1"/>
      <c r="F3" s="1"/>
      <c r="G3" s="1"/>
    </row>
    <row r="4" spans="1:8" ht="18">
      <c r="A4" s="1"/>
      <c r="B4" s="1"/>
      <c r="C4" s="1"/>
      <c r="D4" s="1"/>
      <c r="E4" s="1"/>
      <c r="F4" s="1"/>
      <c r="G4" s="1"/>
      <c r="H4" s="1"/>
    </row>
    <row r="5" spans="1:8" ht="18">
      <c r="A5" s="1"/>
      <c r="B5" s="1"/>
      <c r="C5" s="1"/>
      <c r="D5" s="1"/>
      <c r="E5" s="1"/>
      <c r="F5" s="1"/>
      <c r="G5" s="1"/>
      <c r="H5" s="1"/>
    </row>
    <row r="6" spans="1:8" ht="18">
      <c r="A6" s="1"/>
      <c r="B6" s="1"/>
      <c r="C6" s="1"/>
      <c r="D6" s="1"/>
      <c r="E6" s="1"/>
      <c r="F6" s="1"/>
      <c r="G6" s="1"/>
      <c r="H6" s="1"/>
    </row>
    <row r="7" spans="1:8" ht="18">
      <c r="A7" s="1"/>
      <c r="B7" s="1"/>
      <c r="C7" s="1"/>
      <c r="D7" s="1"/>
      <c r="E7" s="1"/>
      <c r="F7" s="1"/>
      <c r="G7" s="1"/>
      <c r="H7" s="1"/>
    </row>
    <row r="8" spans="1:8" ht="18">
      <c r="A8" s="1"/>
      <c r="B8" s="1"/>
      <c r="C8" s="1"/>
      <c r="D8" s="1"/>
      <c r="E8" s="1"/>
      <c r="F8" s="1"/>
      <c r="G8" s="1"/>
      <c r="H8" s="1"/>
    </row>
    <row r="9" spans="2:8" ht="18">
      <c r="B9" s="1"/>
      <c r="C9" s="1"/>
      <c r="D9" s="1"/>
      <c r="E9" s="1"/>
      <c r="F9" s="1"/>
      <c r="G9" s="1"/>
      <c r="H9" s="1"/>
    </row>
    <row r="10" spans="1:8" ht="18">
      <c r="A10" s="71"/>
      <c r="B10" s="71"/>
      <c r="C10" s="71"/>
      <c r="D10" s="118"/>
      <c r="E10" s="71"/>
      <c r="F10" s="71"/>
      <c r="G10" s="71"/>
      <c r="H10" s="1"/>
    </row>
    <row r="11" spans="1:8" ht="18">
      <c r="A11" s="2"/>
      <c r="B11" s="2"/>
      <c r="C11" s="2"/>
      <c r="D11" s="2"/>
      <c r="E11" s="2"/>
      <c r="F11" s="2"/>
      <c r="G11" s="2"/>
      <c r="H11" s="1"/>
    </row>
    <row r="12" spans="1:8" ht="18">
      <c r="A12" s="2"/>
      <c r="B12" s="2"/>
      <c r="C12" s="2"/>
      <c r="D12" s="2"/>
      <c r="E12" s="2"/>
      <c r="F12" s="2"/>
      <c r="G12" s="2"/>
      <c r="H12" s="1"/>
    </row>
    <row r="13" spans="1:8" ht="18">
      <c r="A13" s="70"/>
      <c r="B13" s="70"/>
      <c r="C13" s="70"/>
      <c r="D13" s="121"/>
      <c r="E13" s="70"/>
      <c r="F13" s="70"/>
      <c r="G13" s="70"/>
      <c r="H13" s="1"/>
    </row>
    <row r="14" spans="2:8" ht="18">
      <c r="B14" s="1"/>
      <c r="C14" s="1"/>
      <c r="D14" s="120"/>
      <c r="E14" s="1"/>
      <c r="F14" s="1"/>
      <c r="G14" s="1"/>
      <c r="H14" s="1"/>
    </row>
    <row r="15" spans="2:8" ht="18">
      <c r="B15" s="1"/>
      <c r="C15" s="1"/>
      <c r="D15" s="120"/>
      <c r="E15" s="1"/>
      <c r="F15" s="1"/>
      <c r="G15" s="1"/>
      <c r="H15" s="1"/>
    </row>
    <row r="16" spans="2:8" ht="18">
      <c r="B16" s="1"/>
      <c r="C16" s="1"/>
      <c r="D16" s="120"/>
      <c r="E16" s="1"/>
      <c r="F16" s="1"/>
      <c r="G16" s="1"/>
      <c r="H16" s="1"/>
    </row>
    <row r="17" spans="2:12" ht="18">
      <c r="B17" s="1"/>
      <c r="C17" s="1"/>
      <c r="D17" s="120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120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120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120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120"/>
      <c r="E21" s="1"/>
      <c r="F21" s="1"/>
      <c r="G21" s="1"/>
      <c r="H21" s="1"/>
      <c r="I21" s="1"/>
      <c r="J21" s="1"/>
      <c r="K21" s="1"/>
      <c r="L21" s="1"/>
    </row>
    <row r="22" spans="2:12" ht="18">
      <c r="B22" s="230" t="s">
        <v>57</v>
      </c>
      <c r="C22" s="230"/>
      <c r="D22" s="230"/>
      <c r="E22" s="230"/>
      <c r="F22" s="1"/>
      <c r="G22" s="1"/>
      <c r="H22" s="1"/>
      <c r="I22" s="1"/>
      <c r="J22" s="1"/>
      <c r="K22" s="1"/>
      <c r="L22" s="1"/>
    </row>
    <row r="23" spans="2:12" ht="18">
      <c r="B23" s="148" t="s">
        <v>80</v>
      </c>
      <c r="C23" s="148"/>
      <c r="D23" s="148"/>
      <c r="E23" s="148"/>
      <c r="F23" s="144"/>
      <c r="G23" s="145"/>
      <c r="H23" s="1"/>
      <c r="I23" s="1"/>
      <c r="J23" s="1"/>
      <c r="K23" s="1"/>
      <c r="L23" s="1"/>
    </row>
    <row r="24" spans="1:12" ht="18">
      <c r="A24" s="1"/>
      <c r="B24" s="1"/>
      <c r="C24" s="147"/>
      <c r="D24" s="147"/>
      <c r="E24" s="147"/>
      <c r="F24" s="147"/>
      <c r="G24" s="146"/>
      <c r="H24" s="1"/>
      <c r="I24" s="1"/>
      <c r="J24" s="1"/>
      <c r="K24" s="1"/>
      <c r="L24" s="1"/>
    </row>
    <row r="25" spans="1:12" ht="18">
      <c r="A25" s="7"/>
      <c r="B25" s="7"/>
      <c r="C25" s="7"/>
      <c r="D25" s="120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120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120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1.299212598425197" right="0.7086614173228347" top="0.7480314960629921" bottom="0.7480314960629921" header="0.31496062992125984" footer="0.31496062992125984"/>
  <pageSetup fitToHeight="1" fitToWidth="1" horizontalDpi="600" verticalDpi="600" orientation="portrait" paperSize="9" scale="85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="90" zoomScaleNormal="90" zoomScalePageLayoutView="0" workbookViewId="0" topLeftCell="A1">
      <selection activeCell="B23" sqref="B23"/>
    </sheetView>
  </sheetViews>
  <sheetFormatPr defaultColWidth="10.90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10.90625" style="11" customWidth="1"/>
    <col min="7" max="7" width="7.453125" style="11" customWidth="1"/>
    <col min="8" max="16384" width="10.90625" style="11" customWidth="1"/>
  </cols>
  <sheetData>
    <row r="4" spans="6:8" ht="18">
      <c r="F4" s="108"/>
      <c r="G4" s="108"/>
      <c r="H4" s="108"/>
    </row>
    <row r="5" spans="1:8" ht="18">
      <c r="A5" s="108"/>
      <c r="B5" s="108"/>
      <c r="C5" s="108"/>
      <c r="D5" s="108"/>
      <c r="E5" s="108"/>
      <c r="F5" s="108"/>
      <c r="G5" s="108"/>
      <c r="H5" s="108"/>
    </row>
    <row r="6" spans="1:8" ht="18">
      <c r="A6" s="108"/>
      <c r="B6" s="108"/>
      <c r="C6" s="108"/>
      <c r="D6" s="108"/>
      <c r="E6" s="108"/>
      <c r="F6" s="108"/>
      <c r="G6" s="108"/>
      <c r="H6" s="108"/>
    </row>
    <row r="7" spans="1:8" ht="18">
      <c r="A7" s="108"/>
      <c r="B7" s="108"/>
      <c r="C7" s="108"/>
      <c r="D7" s="108"/>
      <c r="E7" s="108"/>
      <c r="F7" s="108"/>
      <c r="G7" s="108"/>
      <c r="H7" s="108"/>
    </row>
    <row r="8" spans="1:8" ht="18">
      <c r="A8" s="108"/>
      <c r="B8" s="108"/>
      <c r="C8" s="108"/>
      <c r="D8" s="108"/>
      <c r="E8" s="108"/>
      <c r="F8" s="108"/>
      <c r="G8" s="108"/>
      <c r="H8" s="108"/>
    </row>
    <row r="9" spans="1:8" ht="18">
      <c r="A9" s="108"/>
      <c r="B9" s="108"/>
      <c r="C9" s="108"/>
      <c r="D9" s="108"/>
      <c r="E9" s="108"/>
      <c r="F9" s="108"/>
      <c r="G9" s="108"/>
      <c r="H9" s="108"/>
    </row>
    <row r="10" spans="1:8" ht="18">
      <c r="A10" s="233" t="s">
        <v>52</v>
      </c>
      <c r="B10" s="233"/>
      <c r="C10" s="233"/>
      <c r="D10" s="234"/>
      <c r="E10" s="233"/>
      <c r="F10" s="233"/>
      <c r="G10" s="109"/>
      <c r="H10" s="108"/>
    </row>
    <row r="11" spans="1:8" ht="18">
      <c r="A11" s="235" t="s">
        <v>54</v>
      </c>
      <c r="B11" s="235"/>
      <c r="C11" s="235"/>
      <c r="D11" s="235"/>
      <c r="E11" s="235"/>
      <c r="F11" s="235"/>
      <c r="G11" s="113"/>
      <c r="H11" s="108"/>
    </row>
    <row r="12" spans="1:8" ht="18">
      <c r="A12" s="110"/>
      <c r="B12" s="110"/>
      <c r="C12" s="110"/>
      <c r="D12" s="110"/>
      <c r="E12" s="110"/>
      <c r="F12" s="110"/>
      <c r="G12" s="110"/>
      <c r="H12" s="108"/>
    </row>
    <row r="13" spans="1:8" ht="18">
      <c r="A13" s="236" t="s">
        <v>48</v>
      </c>
      <c r="B13" s="236"/>
      <c r="C13" s="236"/>
      <c r="D13" s="237"/>
      <c r="E13" s="236"/>
      <c r="F13" s="236"/>
      <c r="G13" s="111"/>
      <c r="H13" s="108"/>
    </row>
    <row r="14" spans="1:8" ht="18">
      <c r="A14" s="239" t="s">
        <v>49</v>
      </c>
      <c r="B14" s="239"/>
      <c r="C14" s="239"/>
      <c r="D14" s="240"/>
      <c r="E14" s="239"/>
      <c r="F14" s="239"/>
      <c r="G14" s="114"/>
      <c r="H14" s="108"/>
    </row>
    <row r="15" spans="1:8" ht="18">
      <c r="A15" s="110"/>
      <c r="B15" s="112"/>
      <c r="C15" s="112"/>
      <c r="D15" s="119"/>
      <c r="E15" s="112"/>
      <c r="F15" s="112"/>
      <c r="G15" s="112"/>
      <c r="H15" s="108"/>
    </row>
    <row r="16" spans="1:8" ht="18">
      <c r="A16" s="110"/>
      <c r="B16" s="112"/>
      <c r="C16" s="112"/>
      <c r="D16" s="119"/>
      <c r="E16" s="112"/>
      <c r="F16" s="112"/>
      <c r="G16" s="112"/>
      <c r="H16" s="108"/>
    </row>
    <row r="17" spans="1:12" ht="18">
      <c r="A17" s="110"/>
      <c r="B17" s="112"/>
      <c r="C17" s="112"/>
      <c r="D17" s="119"/>
      <c r="E17" s="112"/>
      <c r="F17" s="112"/>
      <c r="G17" s="112"/>
      <c r="H17" s="112"/>
      <c r="I17" s="112"/>
      <c r="J17" s="108"/>
      <c r="K17" s="108"/>
      <c r="L17" s="108"/>
    </row>
    <row r="18" spans="1:12" ht="18">
      <c r="A18" s="239" t="s">
        <v>68</v>
      </c>
      <c r="B18" s="239"/>
      <c r="C18" s="239"/>
      <c r="D18" s="240"/>
      <c r="E18" s="239"/>
      <c r="F18" s="239"/>
      <c r="G18" s="114"/>
      <c r="H18" s="108"/>
      <c r="I18" s="108"/>
      <c r="J18" s="108"/>
      <c r="K18" s="108"/>
      <c r="L18" s="108"/>
    </row>
    <row r="19" spans="1:12" ht="18">
      <c r="A19" s="236" t="s">
        <v>69</v>
      </c>
      <c r="B19" s="236"/>
      <c r="C19" s="236"/>
      <c r="D19" s="237"/>
      <c r="E19" s="236"/>
      <c r="F19" s="236"/>
      <c r="G19" s="111"/>
      <c r="H19" s="108"/>
      <c r="I19" s="108"/>
      <c r="J19" s="108"/>
      <c r="K19" s="108"/>
      <c r="L19" s="108"/>
    </row>
    <row r="20" spans="1:12" ht="18">
      <c r="A20" s="110"/>
      <c r="B20" s="112"/>
      <c r="C20" s="112"/>
      <c r="D20" s="119"/>
      <c r="E20" s="112"/>
      <c r="F20" s="112"/>
      <c r="G20" s="112"/>
      <c r="H20" s="108"/>
      <c r="I20" s="108"/>
      <c r="J20" s="108"/>
      <c r="K20" s="108"/>
      <c r="L20" s="108"/>
    </row>
    <row r="21" spans="1:12" ht="18">
      <c r="A21" s="110"/>
      <c r="B21" s="112"/>
      <c r="C21" s="112"/>
      <c r="D21" s="119"/>
      <c r="E21" s="112"/>
      <c r="F21" s="112"/>
      <c r="G21" s="112"/>
      <c r="H21" s="108"/>
      <c r="I21" s="108"/>
      <c r="J21" s="108"/>
      <c r="K21" s="108"/>
      <c r="L21" s="108"/>
    </row>
    <row r="22" spans="1:12" ht="18">
      <c r="A22" s="239" t="s">
        <v>50</v>
      </c>
      <c r="B22" s="239"/>
      <c r="C22" s="239"/>
      <c r="D22" s="240"/>
      <c r="E22" s="239"/>
      <c r="F22" s="239"/>
      <c r="G22" s="114"/>
      <c r="H22" s="108"/>
      <c r="I22" s="108"/>
      <c r="J22" s="108"/>
      <c r="K22" s="108"/>
      <c r="L22" s="108"/>
    </row>
    <row r="23" spans="1:12" ht="18">
      <c r="A23" s="110"/>
      <c r="B23" s="149"/>
      <c r="C23" s="149"/>
      <c r="D23" s="149"/>
      <c r="E23" s="149"/>
      <c r="F23" s="149"/>
      <c r="G23" s="110"/>
      <c r="H23" s="108"/>
      <c r="I23" s="108"/>
      <c r="J23" s="108"/>
      <c r="K23" s="108"/>
      <c r="L23" s="108"/>
    </row>
    <row r="24" spans="1:12" ht="18">
      <c r="A24" s="231" t="s">
        <v>0</v>
      </c>
      <c r="B24" s="231"/>
      <c r="C24" s="231"/>
      <c r="D24" s="231"/>
      <c r="E24" s="231"/>
      <c r="F24" s="231"/>
      <c r="G24" s="115"/>
      <c r="H24" s="108"/>
      <c r="I24" s="108"/>
      <c r="J24" s="108"/>
      <c r="K24" s="108"/>
      <c r="L24" s="108"/>
    </row>
    <row r="25" spans="1:12" ht="18">
      <c r="A25" s="108"/>
      <c r="B25" s="108"/>
      <c r="C25" s="108"/>
      <c r="D25" s="120"/>
      <c r="E25" s="108"/>
      <c r="F25" s="108"/>
      <c r="G25" s="108"/>
      <c r="H25" s="108"/>
      <c r="I25" s="108"/>
      <c r="J25" s="108"/>
      <c r="K25" s="108"/>
      <c r="L25" s="108"/>
    </row>
    <row r="26" spans="1:12" ht="18">
      <c r="A26" s="108"/>
      <c r="B26" s="108"/>
      <c r="C26" s="108"/>
      <c r="D26" s="120"/>
      <c r="E26" s="108"/>
      <c r="F26" s="108"/>
      <c r="G26" s="108"/>
      <c r="H26" s="108"/>
      <c r="I26" s="108"/>
      <c r="J26" s="108"/>
      <c r="K26" s="108"/>
      <c r="L26" s="108"/>
    </row>
    <row r="27" spans="1:8" ht="18">
      <c r="A27" s="108"/>
      <c r="B27" s="108"/>
      <c r="C27" s="108"/>
      <c r="D27" s="120"/>
      <c r="E27" s="108"/>
      <c r="F27" s="108"/>
      <c r="G27" s="108"/>
      <c r="H27" s="108"/>
    </row>
    <row r="28" spans="1:8" ht="18">
      <c r="A28" s="108"/>
      <c r="B28" s="108"/>
      <c r="C28" s="108"/>
      <c r="D28" s="108"/>
      <c r="E28" s="108"/>
      <c r="F28" s="108"/>
      <c r="G28" s="108"/>
      <c r="H28" s="108"/>
    </row>
    <row r="29" spans="1:8" ht="18">
      <c r="A29" s="108"/>
      <c r="B29" s="108"/>
      <c r="C29" s="108"/>
      <c r="D29" s="108"/>
      <c r="E29" s="108"/>
      <c r="F29" s="108"/>
      <c r="G29" s="108"/>
      <c r="H29" s="108"/>
    </row>
    <row r="30" spans="1:8" ht="18">
      <c r="A30" s="108"/>
      <c r="B30" s="108"/>
      <c r="C30" s="108"/>
      <c r="D30" s="108"/>
      <c r="E30" s="108"/>
      <c r="F30" s="108"/>
      <c r="G30" s="108"/>
      <c r="H30" s="108"/>
    </row>
    <row r="31" spans="1:8" ht="18">
      <c r="A31" s="108"/>
      <c r="B31" s="108"/>
      <c r="C31" s="108"/>
      <c r="D31" s="108"/>
      <c r="E31" s="108"/>
      <c r="F31" s="108"/>
      <c r="G31" s="108"/>
      <c r="H31" s="108"/>
    </row>
    <row r="36" spans="2:4" ht="18">
      <c r="B36" s="232" t="s">
        <v>53</v>
      </c>
      <c r="C36" s="232"/>
      <c r="D36" s="232"/>
    </row>
    <row r="37" spans="2:4" ht="18">
      <c r="B37" s="232" t="s">
        <v>63</v>
      </c>
      <c r="C37" s="232"/>
      <c r="D37" s="12"/>
    </row>
    <row r="38" spans="2:4" ht="18">
      <c r="B38" s="232" t="s">
        <v>64</v>
      </c>
      <c r="C38" s="232"/>
      <c r="D38" s="12"/>
    </row>
    <row r="39" spans="2:4" ht="18">
      <c r="B39" s="238" t="s">
        <v>51</v>
      </c>
      <c r="C39" s="238"/>
      <c r="D39" s="12"/>
    </row>
  </sheetData>
  <sheetProtection/>
  <mergeCells count="12">
    <mergeCell ref="B38:C38"/>
    <mergeCell ref="B39:C39"/>
    <mergeCell ref="A14:F14"/>
    <mergeCell ref="A18:F18"/>
    <mergeCell ref="A19:F19"/>
    <mergeCell ref="A22:F22"/>
    <mergeCell ref="A24:F24"/>
    <mergeCell ref="B36:D36"/>
    <mergeCell ref="A10:F10"/>
    <mergeCell ref="A11:F11"/>
    <mergeCell ref="A13:F13"/>
    <mergeCell ref="B37:C37"/>
  </mergeCells>
  <hyperlinks>
    <hyperlink ref="A24" r:id="rId1" display="www.odepa.gob.cl"/>
  </hyperlinks>
  <printOptions/>
  <pageMargins left="1.299212598425197" right="0.7086614173228347" top="0.7480314960629921" bottom="0.7480314960629921" header="0.31496062992125984" footer="0.31496062992125984"/>
  <pageSetup fitToHeight="1" fitToWidth="1" horizontalDpi="600" verticalDpi="600" orientation="portrait" paperSize="9" scale="94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8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1" width="7.632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242" t="s">
        <v>1</v>
      </c>
      <c r="B1" s="16" t="s">
        <v>2</v>
      </c>
      <c r="C1" s="16"/>
      <c r="D1" s="16"/>
      <c r="E1" s="16"/>
      <c r="F1" s="16"/>
      <c r="G1" s="16"/>
      <c r="H1" s="16"/>
      <c r="I1" s="16"/>
      <c r="J1" s="16"/>
      <c r="K1" s="16"/>
      <c r="L1" s="37"/>
    </row>
    <row r="2" spans="1:15" ht="15.75" customHeight="1">
      <c r="A2" s="242"/>
      <c r="B2" s="243" t="s">
        <v>78</v>
      </c>
      <c r="C2" s="243"/>
      <c r="D2" s="243"/>
      <c r="E2" s="243"/>
      <c r="F2" s="243"/>
      <c r="G2" s="244" t="s">
        <v>3</v>
      </c>
      <c r="H2" s="244"/>
      <c r="I2" s="244"/>
      <c r="J2" s="244" t="s">
        <v>4</v>
      </c>
      <c r="K2" s="244"/>
      <c r="L2" s="244"/>
      <c r="M2" s="4"/>
      <c r="N2" s="4"/>
      <c r="O2" s="4"/>
    </row>
    <row r="3" spans="1:15" ht="15.75">
      <c r="A3" s="242"/>
      <c r="B3" s="38" t="s">
        <v>5</v>
      </c>
      <c r="C3" s="39" t="s">
        <v>6</v>
      </c>
      <c r="D3" s="39" t="s">
        <v>7</v>
      </c>
      <c r="E3" s="39" t="s">
        <v>8</v>
      </c>
      <c r="F3" s="39" t="s">
        <v>9</v>
      </c>
      <c r="G3" s="244"/>
      <c r="H3" s="244"/>
      <c r="I3" s="244"/>
      <c r="J3" s="245" t="s">
        <v>77</v>
      </c>
      <c r="K3" s="245"/>
      <c r="L3" s="245"/>
      <c r="M3" s="4"/>
      <c r="N3" s="4"/>
      <c r="O3" s="4"/>
    </row>
    <row r="4" spans="1:15" ht="15.75">
      <c r="A4" s="242"/>
      <c r="B4" s="65">
        <v>7</v>
      </c>
      <c r="C4" s="64">
        <v>8</v>
      </c>
      <c r="D4" s="64">
        <v>9</v>
      </c>
      <c r="E4" s="64">
        <v>10</v>
      </c>
      <c r="F4" s="191">
        <v>11</v>
      </c>
      <c r="G4" s="106" t="s">
        <v>58</v>
      </c>
      <c r="H4" s="104" t="s">
        <v>59</v>
      </c>
      <c r="I4" s="23" t="s">
        <v>10</v>
      </c>
      <c r="J4" s="25">
        <v>2014</v>
      </c>
      <c r="K4" s="25">
        <v>2015</v>
      </c>
      <c r="L4" s="23" t="s">
        <v>10</v>
      </c>
      <c r="M4" s="4"/>
      <c r="N4" s="4"/>
      <c r="O4" s="4"/>
    </row>
    <row r="5" spans="1:15" ht="15" customHeight="1">
      <c r="A5" s="54" t="s">
        <v>11</v>
      </c>
      <c r="B5" s="218"/>
      <c r="C5" s="216"/>
      <c r="D5" s="215"/>
      <c r="E5" s="153"/>
      <c r="F5" s="209"/>
      <c r="G5" s="89"/>
      <c r="H5" s="153"/>
      <c r="I5" s="171"/>
      <c r="J5" s="171"/>
      <c r="K5" s="41"/>
      <c r="L5" s="40"/>
      <c r="M5" s="4"/>
      <c r="N5" s="4"/>
      <c r="O5" s="4"/>
    </row>
    <row r="6" spans="1:15" ht="15.75">
      <c r="A6" s="46" t="s">
        <v>12</v>
      </c>
      <c r="B6" s="30" t="s">
        <v>71</v>
      </c>
      <c r="C6" s="30" t="s">
        <v>71</v>
      </c>
      <c r="D6" s="210">
        <v>192</v>
      </c>
      <c r="E6" s="210">
        <v>192</v>
      </c>
      <c r="F6" s="210">
        <v>190</v>
      </c>
      <c r="G6" s="90">
        <v>197.8</v>
      </c>
      <c r="H6" s="138">
        <f>AVERAGE(B6:F6)</f>
        <v>191.33333333333334</v>
      </c>
      <c r="I6" s="154">
        <f>(H6/G6-1)*100</f>
        <v>-3.2692955847657523</v>
      </c>
      <c r="J6" s="173">
        <v>257.63</v>
      </c>
      <c r="K6" s="42">
        <v>208.4</v>
      </c>
      <c r="L6" s="59">
        <f>(K6/J6-1)*100</f>
        <v>-19.108799441058878</v>
      </c>
      <c r="M6" s="4"/>
      <c r="N6" s="4"/>
      <c r="O6" s="4"/>
    </row>
    <row r="7" spans="1:15" ht="15.75">
      <c r="A7" s="55" t="s">
        <v>56</v>
      </c>
      <c r="B7" s="214" t="s">
        <v>71</v>
      </c>
      <c r="C7" s="214" t="s">
        <v>71</v>
      </c>
      <c r="D7" s="31">
        <v>181</v>
      </c>
      <c r="E7" s="31">
        <v>181</v>
      </c>
      <c r="F7" s="31">
        <v>178</v>
      </c>
      <c r="G7" s="91">
        <v>181</v>
      </c>
      <c r="H7" s="150">
        <f>AVERAGE(B7:F7)</f>
        <v>180</v>
      </c>
      <c r="I7" s="224">
        <f>(H7/G7-1)*100</f>
        <v>-0.5524861878453025</v>
      </c>
      <c r="J7" s="174">
        <v>248</v>
      </c>
      <c r="K7" s="43">
        <v>181</v>
      </c>
      <c r="L7" s="60">
        <f>(K7/J7-1)*100</f>
        <v>-27.016129032258064</v>
      </c>
      <c r="M7" s="4"/>
      <c r="N7" s="4"/>
      <c r="O7" s="4"/>
    </row>
    <row r="8" spans="1:15" ht="15.75">
      <c r="A8" s="56" t="s">
        <v>13</v>
      </c>
      <c r="B8" s="210"/>
      <c r="C8" s="210"/>
      <c r="D8" s="210"/>
      <c r="E8" s="210"/>
      <c r="F8" s="210"/>
      <c r="G8" s="201"/>
      <c r="H8" s="83"/>
      <c r="I8" s="83"/>
      <c r="J8" s="175"/>
      <c r="K8" s="44"/>
      <c r="L8" s="32"/>
      <c r="M8" s="4"/>
      <c r="N8" s="4"/>
      <c r="O8" s="4"/>
    </row>
    <row r="9" spans="1:15" ht="15.75">
      <c r="A9" s="55" t="s">
        <v>14</v>
      </c>
      <c r="B9" s="214" t="s">
        <v>70</v>
      </c>
      <c r="C9" s="214" t="s">
        <v>70</v>
      </c>
      <c r="D9" s="214" t="s">
        <v>70</v>
      </c>
      <c r="E9" s="214" t="s">
        <v>70</v>
      </c>
      <c r="F9" s="214" t="s">
        <v>70</v>
      </c>
      <c r="G9" s="202" t="s">
        <v>70</v>
      </c>
      <c r="H9" s="84" t="s">
        <v>70</v>
      </c>
      <c r="I9" s="84" t="s">
        <v>70</v>
      </c>
      <c r="J9" s="176" t="s">
        <v>71</v>
      </c>
      <c r="K9" s="45" t="s">
        <v>71</v>
      </c>
      <c r="L9" s="69" t="s">
        <v>71</v>
      </c>
      <c r="M9" s="4"/>
      <c r="N9" s="4"/>
      <c r="O9" s="4"/>
    </row>
    <row r="10" spans="1:15" ht="15.75">
      <c r="A10" s="72" t="s">
        <v>15</v>
      </c>
      <c r="B10" s="219">
        <v>204.94</v>
      </c>
      <c r="C10" s="210">
        <v>204.48</v>
      </c>
      <c r="D10" s="210">
        <v>207.51</v>
      </c>
      <c r="E10" s="210">
        <v>209.62</v>
      </c>
      <c r="F10" s="210">
        <v>207.79</v>
      </c>
      <c r="G10" s="203">
        <v>202.166</v>
      </c>
      <c r="H10" s="138">
        <f aca="true" t="shared" si="0" ref="H10:H16">AVERAGE(B10:F10)</f>
        <v>206.868</v>
      </c>
      <c r="I10" s="154">
        <f aca="true" t="shared" si="1" ref="I10:I16">(H10/G10-1)*100</f>
        <v>2.325811461867966</v>
      </c>
      <c r="J10" s="177">
        <v>258.83</v>
      </c>
      <c r="K10" s="42">
        <v>211.64</v>
      </c>
      <c r="L10" s="59">
        <f aca="true" t="shared" si="2" ref="L10:L16">(K10/J10-1)*100</f>
        <v>-18.232044198895025</v>
      </c>
      <c r="M10" s="4"/>
      <c r="N10" s="4"/>
      <c r="O10" s="4"/>
    </row>
    <row r="11" spans="1:15" ht="15.75">
      <c r="A11" s="47" t="s">
        <v>16</v>
      </c>
      <c r="B11" s="31">
        <v>212.93</v>
      </c>
      <c r="C11" s="31">
        <v>212.2</v>
      </c>
      <c r="D11" s="31">
        <v>215.14</v>
      </c>
      <c r="E11" s="31">
        <v>218.53</v>
      </c>
      <c r="F11" s="31">
        <v>215.87</v>
      </c>
      <c r="G11" s="204">
        <v>212.308</v>
      </c>
      <c r="H11" s="150">
        <f t="shared" si="0"/>
        <v>214.93400000000003</v>
      </c>
      <c r="I11" s="224">
        <f t="shared" si="1"/>
        <v>1.2368822653880285</v>
      </c>
      <c r="J11" s="48">
        <v>281.67</v>
      </c>
      <c r="K11" s="48">
        <v>213.68</v>
      </c>
      <c r="L11" s="60">
        <f t="shared" si="2"/>
        <v>-24.138175879575396</v>
      </c>
      <c r="M11" s="4"/>
      <c r="N11" s="4"/>
      <c r="O11" s="4"/>
    </row>
    <row r="12" spans="1:15" ht="15.75">
      <c r="A12" s="66" t="s">
        <v>66</v>
      </c>
      <c r="B12" s="222">
        <v>222.12</v>
      </c>
      <c r="C12" s="212">
        <v>221.38</v>
      </c>
      <c r="D12" s="212">
        <v>224.32</v>
      </c>
      <c r="E12" s="212">
        <v>227.72</v>
      </c>
      <c r="F12" s="212">
        <v>225.06</v>
      </c>
      <c r="G12" s="179">
        <v>221.49200000000002</v>
      </c>
      <c r="H12" s="198">
        <f t="shared" si="0"/>
        <v>224.11999999999998</v>
      </c>
      <c r="I12" s="226">
        <f t="shared" si="1"/>
        <v>1.186498835172367</v>
      </c>
      <c r="J12" s="223" t="s">
        <v>70</v>
      </c>
      <c r="K12" s="179">
        <v>220.625</v>
      </c>
      <c r="L12" s="180" t="s">
        <v>71</v>
      </c>
      <c r="M12" s="4"/>
      <c r="N12" s="4"/>
      <c r="O12" s="4"/>
    </row>
    <row r="13" spans="1:15" ht="15.75">
      <c r="A13" s="74" t="s">
        <v>67</v>
      </c>
      <c r="B13" s="211">
        <v>216.61</v>
      </c>
      <c r="C13" s="211">
        <v>215.87</v>
      </c>
      <c r="D13" s="211">
        <v>218.81</v>
      </c>
      <c r="E13" s="211">
        <v>222.21</v>
      </c>
      <c r="F13" s="211">
        <v>219.55</v>
      </c>
      <c r="G13" s="94">
        <v>215.98000000000002</v>
      </c>
      <c r="H13" s="197">
        <f t="shared" si="0"/>
        <v>218.60999999999999</v>
      </c>
      <c r="I13" s="225">
        <f t="shared" si="1"/>
        <v>1.2177053430873164</v>
      </c>
      <c r="J13" s="63">
        <v>285.34736842105264</v>
      </c>
      <c r="K13" s="63">
        <v>219.138</v>
      </c>
      <c r="L13" s="68">
        <f t="shared" si="2"/>
        <v>-23.20307658255866</v>
      </c>
      <c r="M13" s="4"/>
      <c r="N13" s="4"/>
      <c r="O13" s="4"/>
    </row>
    <row r="14" spans="1:15" ht="15.75">
      <c r="A14" s="49" t="s">
        <v>17</v>
      </c>
      <c r="B14" s="212">
        <v>211.09</v>
      </c>
      <c r="C14" s="212">
        <v>210.36</v>
      </c>
      <c r="D14" s="212">
        <v>213.3</v>
      </c>
      <c r="E14" s="212">
        <v>216.7</v>
      </c>
      <c r="F14" s="212">
        <v>214.03</v>
      </c>
      <c r="G14" s="95">
        <v>210.47000000000003</v>
      </c>
      <c r="H14" s="198">
        <f t="shared" si="0"/>
        <v>213.096</v>
      </c>
      <c r="I14" s="226">
        <f t="shared" si="1"/>
        <v>1.2476837554045606</v>
      </c>
      <c r="J14" s="62">
        <v>279.83526315789476</v>
      </c>
      <c r="K14" s="62">
        <v>211.88000000000002</v>
      </c>
      <c r="L14" s="67">
        <f t="shared" si="2"/>
        <v>-24.284024247348533</v>
      </c>
      <c r="M14" s="4"/>
      <c r="N14" s="4"/>
      <c r="O14" s="4"/>
    </row>
    <row r="15" spans="1:15" ht="15.75">
      <c r="A15" s="50" t="s">
        <v>47</v>
      </c>
      <c r="B15" s="211">
        <v>209.26</v>
      </c>
      <c r="C15" s="211">
        <v>208.52</v>
      </c>
      <c r="D15" s="211">
        <v>211.46</v>
      </c>
      <c r="E15" s="211">
        <v>214.86</v>
      </c>
      <c r="F15" s="211">
        <v>212.2</v>
      </c>
      <c r="G15" s="96">
        <v>208.632</v>
      </c>
      <c r="H15" s="197">
        <f t="shared" si="0"/>
        <v>211.26</v>
      </c>
      <c r="I15" s="225">
        <f t="shared" si="1"/>
        <v>1.259634188427472</v>
      </c>
      <c r="J15" s="63">
        <v>277.99789473684217</v>
      </c>
      <c r="K15" s="63">
        <v>210.04699999999997</v>
      </c>
      <c r="L15" s="68">
        <f t="shared" si="2"/>
        <v>-24.44295299472169</v>
      </c>
      <c r="M15" s="4"/>
      <c r="N15" s="4"/>
      <c r="O15" s="4"/>
    </row>
    <row r="16" spans="1:15" ht="15.75">
      <c r="A16" s="51" t="s">
        <v>72</v>
      </c>
      <c r="B16" s="210">
        <v>231.12</v>
      </c>
      <c r="C16" s="210">
        <v>231.1198</v>
      </c>
      <c r="D16" s="210">
        <v>231.1198</v>
      </c>
      <c r="E16" s="210">
        <v>231.1198</v>
      </c>
      <c r="F16" s="210">
        <v>231.1198</v>
      </c>
      <c r="G16" s="90">
        <v>231.11984</v>
      </c>
      <c r="H16" s="138">
        <f t="shared" si="0"/>
        <v>231.11983999999998</v>
      </c>
      <c r="I16" s="227">
        <f t="shared" si="1"/>
        <v>-1.1102230246251565E-14</v>
      </c>
      <c r="J16" s="42">
        <v>264.65</v>
      </c>
      <c r="K16" s="42">
        <v>229.88887000000005</v>
      </c>
      <c r="L16" s="59">
        <f t="shared" si="2"/>
        <v>-13.134755337237836</v>
      </c>
      <c r="M16" s="4"/>
      <c r="N16" s="4"/>
      <c r="O16" s="4"/>
    </row>
    <row r="17" spans="1:15" ht="15.75">
      <c r="A17" s="52" t="s">
        <v>18</v>
      </c>
      <c r="B17" s="60"/>
      <c r="C17" s="31"/>
      <c r="D17" s="31"/>
      <c r="E17" s="31"/>
      <c r="F17" s="31"/>
      <c r="G17" s="204"/>
      <c r="H17" s="228"/>
      <c r="I17" s="228"/>
      <c r="J17" s="48"/>
      <c r="K17" s="43"/>
      <c r="L17" s="58"/>
      <c r="M17" s="4"/>
      <c r="N17" s="4"/>
      <c r="O17" s="4"/>
    </row>
    <row r="18" spans="1:15" ht="15.75">
      <c r="A18" s="53" t="s">
        <v>65</v>
      </c>
      <c r="B18" s="210">
        <v>238.8772767990445</v>
      </c>
      <c r="C18" s="210">
        <v>227.6799044490893</v>
      </c>
      <c r="D18" s="210">
        <v>225.67517573066965</v>
      </c>
      <c r="E18" s="210">
        <v>224.31418695300437</v>
      </c>
      <c r="F18" s="210">
        <v>224.08346190581148</v>
      </c>
      <c r="G18" s="205">
        <v>236.43008033368474</v>
      </c>
      <c r="H18" s="227">
        <f>AVERAGE(B18:F18)</f>
        <v>228.12600116752384</v>
      </c>
      <c r="I18" s="227">
        <f>(H18/G18-1)*100</f>
        <v>-3.512276929585678</v>
      </c>
      <c r="J18" s="42">
        <v>314.9835190178472</v>
      </c>
      <c r="K18" s="42">
        <v>240.85175530022852</v>
      </c>
      <c r="L18" s="32">
        <f>(K18/J18-1)*100</f>
        <v>-23.53512461501781</v>
      </c>
      <c r="M18" s="4"/>
      <c r="N18" s="4"/>
      <c r="O18" s="4"/>
    </row>
    <row r="19" spans="1:15" ht="15.75">
      <c r="A19" s="124" t="s">
        <v>11</v>
      </c>
      <c r="B19" s="60"/>
      <c r="C19" s="31"/>
      <c r="D19" s="31"/>
      <c r="E19" s="31"/>
      <c r="F19" s="31"/>
      <c r="G19" s="202"/>
      <c r="H19" s="228"/>
      <c r="I19" s="228"/>
      <c r="J19" s="229"/>
      <c r="K19" s="45"/>
      <c r="L19" s="58"/>
      <c r="M19" s="4"/>
      <c r="N19" s="4"/>
      <c r="O19" s="4"/>
    </row>
    <row r="20" spans="1:15" ht="15.75">
      <c r="A20" s="51" t="s">
        <v>19</v>
      </c>
      <c r="B20" s="30" t="s">
        <v>71</v>
      </c>
      <c r="C20" s="30" t="s">
        <v>70</v>
      </c>
      <c r="D20" s="210">
        <v>174</v>
      </c>
      <c r="E20" s="210">
        <v>170</v>
      </c>
      <c r="F20" s="210">
        <v>168</v>
      </c>
      <c r="G20" s="205">
        <v>171.8</v>
      </c>
      <c r="H20" s="227">
        <f>AVERAGE(B20:F20)</f>
        <v>170.66666666666666</v>
      </c>
      <c r="I20" s="227">
        <f>(H20/G20-1)*100</f>
        <v>-0.659681800543277</v>
      </c>
      <c r="J20" s="127">
        <v>179.95</v>
      </c>
      <c r="K20" s="131">
        <v>167.6</v>
      </c>
      <c r="L20" s="32">
        <f>(K20/J20-1)*100</f>
        <v>-6.863017504862457</v>
      </c>
      <c r="M20" s="4"/>
      <c r="N20" s="4"/>
      <c r="O20" s="4"/>
    </row>
    <row r="21" spans="1:15" ht="15.75">
      <c r="A21" s="52" t="s">
        <v>13</v>
      </c>
      <c r="B21" s="31"/>
      <c r="C21" s="31"/>
      <c r="D21" s="31"/>
      <c r="E21" s="31"/>
      <c r="F21" s="31"/>
      <c r="G21" s="204"/>
      <c r="H21" s="77"/>
      <c r="I21" s="77"/>
      <c r="J21" s="136"/>
      <c r="K21" s="48"/>
      <c r="L21" s="58"/>
      <c r="M21" s="4"/>
      <c r="N21" s="4"/>
      <c r="O21" s="4"/>
    </row>
    <row r="22" spans="1:15" ht="15.75">
      <c r="A22" s="130" t="s">
        <v>20</v>
      </c>
      <c r="B22" s="220">
        <v>172.25</v>
      </c>
      <c r="C22" s="210">
        <v>172.84</v>
      </c>
      <c r="D22" s="210">
        <v>172.94</v>
      </c>
      <c r="E22" s="210">
        <v>175.1</v>
      </c>
      <c r="F22" s="210">
        <v>173.53</v>
      </c>
      <c r="G22" s="206">
        <v>172.844</v>
      </c>
      <c r="H22" s="227">
        <f>AVERAGE(B22:F22)</f>
        <v>173.332</v>
      </c>
      <c r="I22" s="227">
        <f>(H22/G22-1)*100</f>
        <v>0.28233551641942967</v>
      </c>
      <c r="J22" s="127">
        <v>193.7</v>
      </c>
      <c r="K22" s="131">
        <v>173.42</v>
      </c>
      <c r="L22" s="129">
        <f>(K22/J22-1)*100</f>
        <v>-10.46979865771812</v>
      </c>
      <c r="M22" s="4"/>
      <c r="N22" s="4"/>
      <c r="O22" s="4"/>
    </row>
    <row r="23" spans="1:15" ht="15.75">
      <c r="A23" s="134" t="s">
        <v>21</v>
      </c>
      <c r="B23" s="221">
        <v>171.25</v>
      </c>
      <c r="C23" s="31">
        <v>171.84</v>
      </c>
      <c r="D23" s="31">
        <v>171.94</v>
      </c>
      <c r="E23" s="31">
        <v>174.1</v>
      </c>
      <c r="F23" s="31">
        <v>172.53</v>
      </c>
      <c r="G23" s="135">
        <v>171.844</v>
      </c>
      <c r="H23" s="224">
        <f>AVERAGE(B23:F23)</f>
        <v>172.332</v>
      </c>
      <c r="I23" s="224">
        <f>(H23/G23-1)*100</f>
        <v>0.2839784921207622</v>
      </c>
      <c r="J23" s="48">
        <v>192.7</v>
      </c>
      <c r="K23" s="136">
        <v>172.42</v>
      </c>
      <c r="L23" s="137">
        <f>(K23/J23-1)*100</f>
        <v>-10.524130773222629</v>
      </c>
      <c r="M23" s="4"/>
      <c r="N23" s="4"/>
      <c r="O23" s="4"/>
    </row>
    <row r="24" spans="1:15" ht="15.75">
      <c r="A24" s="125" t="s">
        <v>73</v>
      </c>
      <c r="B24" s="220">
        <v>239.7529056949858</v>
      </c>
      <c r="C24" s="210">
        <v>241.8472988941604</v>
      </c>
      <c r="D24" s="210">
        <v>242.6189174412247</v>
      </c>
      <c r="E24" s="210">
        <v>244.93377308241764</v>
      </c>
      <c r="F24" s="210">
        <v>243.72122965131658</v>
      </c>
      <c r="G24" s="126">
        <v>253.22375886699942</v>
      </c>
      <c r="H24" s="227">
        <f>AVERAGE(B24:F24)</f>
        <v>242.57482495282107</v>
      </c>
      <c r="I24" s="227">
        <f>(H24/G24-1)*100</f>
        <v>-4.205345486468149</v>
      </c>
      <c r="J24" s="127">
        <v>266.6667285508609</v>
      </c>
      <c r="K24" s="127">
        <v>263.9155893402</v>
      </c>
      <c r="L24" s="129">
        <f>(K24/J24-1)*100</f>
        <v>-1.0316769645809853</v>
      </c>
      <c r="M24" s="4"/>
      <c r="N24" s="4"/>
      <c r="O24" s="4"/>
    </row>
    <row r="25" spans="1:15" ht="15.75">
      <c r="A25" s="140" t="s">
        <v>22</v>
      </c>
      <c r="B25" s="132"/>
      <c r="C25" s="31"/>
      <c r="D25" s="31"/>
      <c r="E25" s="31"/>
      <c r="F25" s="31"/>
      <c r="G25" s="142"/>
      <c r="H25" s="224"/>
      <c r="I25" s="224"/>
      <c r="J25" s="48"/>
      <c r="K25" s="48"/>
      <c r="L25" s="132"/>
      <c r="M25" s="4"/>
      <c r="N25" s="4"/>
      <c r="O25" s="4"/>
    </row>
    <row r="26" spans="1:15" ht="15.75">
      <c r="A26" s="125" t="s">
        <v>23</v>
      </c>
      <c r="B26" s="139">
        <v>368</v>
      </c>
      <c r="C26" s="139">
        <v>368</v>
      </c>
      <c r="D26" s="139">
        <v>366</v>
      </c>
      <c r="E26" s="139">
        <v>366</v>
      </c>
      <c r="F26" s="139">
        <v>366</v>
      </c>
      <c r="G26" s="126">
        <v>368.6</v>
      </c>
      <c r="H26" s="227">
        <f>AVERAGE(B26:F26)</f>
        <v>366.8</v>
      </c>
      <c r="I26" s="227">
        <f>(H26/G26-1)*100</f>
        <v>-0.48833423765599626</v>
      </c>
      <c r="J26" s="127">
        <v>417.35</v>
      </c>
      <c r="K26" s="127">
        <v>368.19</v>
      </c>
      <c r="L26" s="128">
        <f>(K26/J26-1)*100</f>
        <v>-11.779082305019772</v>
      </c>
      <c r="M26" s="4"/>
      <c r="N26" s="4"/>
      <c r="O26" s="4"/>
    </row>
    <row r="27" spans="1:12" ht="15.75">
      <c r="A27" s="133" t="s">
        <v>24</v>
      </c>
      <c r="B27" s="213">
        <v>362</v>
      </c>
      <c r="C27" s="213">
        <v>362</v>
      </c>
      <c r="D27" s="213">
        <v>361</v>
      </c>
      <c r="E27" s="213">
        <v>361</v>
      </c>
      <c r="F27" s="213">
        <v>361</v>
      </c>
      <c r="G27" s="142">
        <v>362.6</v>
      </c>
      <c r="H27" s="224">
        <f>AVERAGE(B27:F27)</f>
        <v>361.4</v>
      </c>
      <c r="I27" s="224">
        <f>(H27/G27-1)*100</f>
        <v>-0.3309431880860525</v>
      </c>
      <c r="J27" s="48">
        <v>410.7</v>
      </c>
      <c r="K27" s="48">
        <v>362.81</v>
      </c>
      <c r="L27" s="132">
        <f>(K27/J27-1)*100</f>
        <v>-11.660579498417334</v>
      </c>
    </row>
    <row r="28" spans="1:12" ht="15.75">
      <c r="A28" s="125" t="s">
        <v>25</v>
      </c>
      <c r="B28" s="139">
        <v>364</v>
      </c>
      <c r="C28" s="139">
        <v>364</v>
      </c>
      <c r="D28" s="139">
        <v>362</v>
      </c>
      <c r="E28" s="139">
        <v>362</v>
      </c>
      <c r="F28" s="139">
        <v>362</v>
      </c>
      <c r="G28" s="126">
        <v>364.6</v>
      </c>
      <c r="H28" s="227">
        <f>AVERAGE(B28:F28)</f>
        <v>362.8</v>
      </c>
      <c r="I28" s="227">
        <f>(H28/G28-1)*100</f>
        <v>-0.4936917169500843</v>
      </c>
      <c r="J28" s="126">
        <v>407.6</v>
      </c>
      <c r="K28" s="127">
        <v>363.95</v>
      </c>
      <c r="L28" s="128">
        <f>(K28/J28-1)*100</f>
        <v>-10.709028459273807</v>
      </c>
    </row>
    <row r="29" spans="1:12" ht="15.75">
      <c r="A29" s="140" t="s">
        <v>74</v>
      </c>
      <c r="B29" s="213"/>
      <c r="C29" s="213"/>
      <c r="D29" s="213"/>
      <c r="E29" s="213"/>
      <c r="F29" s="213"/>
      <c r="G29" s="142"/>
      <c r="H29" s="224"/>
      <c r="I29" s="224"/>
      <c r="J29" s="48"/>
      <c r="K29" s="48"/>
      <c r="L29" s="132"/>
    </row>
    <row r="30" spans="1:12" ht="15.75">
      <c r="A30" s="125" t="s">
        <v>75</v>
      </c>
      <c r="B30" s="139">
        <v>377.5</v>
      </c>
      <c r="C30" s="139">
        <v>377.5</v>
      </c>
      <c r="D30" s="139">
        <v>376.5</v>
      </c>
      <c r="E30" s="139">
        <v>376.5</v>
      </c>
      <c r="F30" s="139">
        <v>376.5</v>
      </c>
      <c r="G30" s="207">
        <v>377.5</v>
      </c>
      <c r="H30" s="154">
        <f>AVERAGE(B30:F30)</f>
        <v>376.9</v>
      </c>
      <c r="I30" s="154">
        <f>(H30/G30-1)*100</f>
        <v>-0.15894039735100396</v>
      </c>
      <c r="J30" s="178">
        <v>423.375</v>
      </c>
      <c r="K30" s="155">
        <v>377.5</v>
      </c>
      <c r="L30" s="128">
        <f>(K30/J30-1)*100</f>
        <v>-10.835547682314727</v>
      </c>
    </row>
    <row r="31" spans="1:12" ht="15.75">
      <c r="A31" s="217" t="s">
        <v>76</v>
      </c>
      <c r="B31" s="156">
        <v>369</v>
      </c>
      <c r="C31" s="156">
        <v>370</v>
      </c>
      <c r="D31" s="156">
        <v>367.5</v>
      </c>
      <c r="E31" s="156">
        <v>367.5</v>
      </c>
      <c r="F31" s="156">
        <v>367.5</v>
      </c>
      <c r="G31" s="208">
        <v>369.4</v>
      </c>
      <c r="H31" s="156">
        <f>AVERAGE(B31:F31)</f>
        <v>368.3</v>
      </c>
      <c r="I31" s="172">
        <f>(H31/G31-1)*100</f>
        <v>-0.2977801840822858</v>
      </c>
      <c r="J31" s="195" t="s">
        <v>71</v>
      </c>
      <c r="K31" s="157">
        <v>368.92857142857144</v>
      </c>
      <c r="L31" s="181" t="s">
        <v>71</v>
      </c>
    </row>
    <row r="32" spans="1:12" ht="15.75" customHeight="1">
      <c r="A32" s="248" t="s">
        <v>26</v>
      </c>
      <c r="B32" s="248"/>
      <c r="C32" s="248"/>
      <c r="D32" s="248"/>
      <c r="E32" s="199"/>
      <c r="F32" s="199"/>
      <c r="G32" s="249" t="s">
        <v>0</v>
      </c>
      <c r="H32" s="249"/>
      <c r="I32" s="249"/>
      <c r="J32" s="200"/>
      <c r="K32" s="200"/>
      <c r="L32" s="200"/>
    </row>
    <row r="33" spans="1:12" ht="15.75">
      <c r="A33" s="247" t="s">
        <v>60</v>
      </c>
      <c r="B33" s="247"/>
      <c r="C33" s="247"/>
      <c r="D33" s="247"/>
      <c r="E33" s="247"/>
      <c r="F33" s="247"/>
      <c r="G33" s="247"/>
      <c r="H33" s="247"/>
      <c r="I33" s="247"/>
      <c r="J33" s="247"/>
      <c r="K33" s="247"/>
      <c r="L33" s="247"/>
    </row>
    <row r="34" spans="1:12" ht="15.75">
      <c r="A34" s="246" t="s">
        <v>79</v>
      </c>
      <c r="B34" s="246"/>
      <c r="C34" s="246"/>
      <c r="D34" s="246"/>
      <c r="E34" s="246"/>
      <c r="F34" s="246"/>
      <c r="G34" s="246"/>
      <c r="H34" s="246"/>
      <c r="I34" s="246"/>
      <c r="J34" s="246"/>
      <c r="K34" s="246"/>
      <c r="L34" s="246"/>
    </row>
    <row r="35" spans="1:12" ht="15.75">
      <c r="A35" s="241"/>
      <c r="B35" s="241"/>
      <c r="C35" s="241"/>
      <c r="D35" s="241"/>
      <c r="E35" s="241"/>
      <c r="F35" s="241"/>
      <c r="G35" s="241"/>
      <c r="H35" s="241"/>
      <c r="I35" s="241"/>
      <c r="J35" s="241"/>
      <c r="K35" s="241"/>
      <c r="L35" s="241"/>
    </row>
    <row r="36" ht="15.75">
      <c r="C36" s="5"/>
    </row>
    <row r="38" spans="1:256" s="6" customFormat="1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IV38" s="3"/>
    </row>
  </sheetData>
  <sheetProtection selectLockedCells="1" selectUnlockedCells="1"/>
  <mergeCells count="10">
    <mergeCell ref="A35:L35"/>
    <mergeCell ref="A1:A4"/>
    <mergeCell ref="B2:F2"/>
    <mergeCell ref="G2:I3"/>
    <mergeCell ref="J2:L2"/>
    <mergeCell ref="J3:L3"/>
    <mergeCell ref="A34:L34"/>
    <mergeCell ref="A33:L33"/>
    <mergeCell ref="A32:D32"/>
    <mergeCell ref="G32:I32"/>
  </mergeCells>
  <printOptions/>
  <pageMargins left="1.299212598425197" right="0.7086614173228347" top="0.7480314960629921" bottom="0.7480314960629921" header="0.31496062992125984" footer="0.31496062992125984"/>
  <pageSetup fitToHeight="1" fitToWidth="1" horizontalDpi="600" verticalDpi="600" orientation="landscape" paperSize="9" scale="69"/>
  <ignoredErrors>
    <ignoredError sqref="H26:H28 H30:H31 H8:H9 I17 I8:I9 I19 H19 H17 H21 H25 H10:H12 H22:H24 H18 H13:H1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0.9062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27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243" t="s">
        <v>78</v>
      </c>
      <c r="C2" s="243"/>
      <c r="D2" s="243"/>
      <c r="E2" s="243"/>
      <c r="F2" s="243"/>
      <c r="G2" s="250" t="s">
        <v>3</v>
      </c>
      <c r="H2" s="250"/>
      <c r="I2" s="250"/>
      <c r="J2" s="20"/>
      <c r="K2" s="21"/>
      <c r="L2" s="22"/>
    </row>
    <row r="3" spans="1:12" ht="15" customHeight="1">
      <c r="A3" s="19"/>
      <c r="B3" s="243"/>
      <c r="C3" s="243"/>
      <c r="D3" s="243"/>
      <c r="E3" s="243"/>
      <c r="F3" s="243"/>
      <c r="G3" s="250"/>
      <c r="H3" s="250"/>
      <c r="I3" s="250"/>
      <c r="J3" s="245" t="s">
        <v>4</v>
      </c>
      <c r="K3" s="245"/>
      <c r="L3" s="245"/>
    </row>
    <row r="4" spans="1:12" ht="15" customHeight="1">
      <c r="A4" s="253" t="s">
        <v>1</v>
      </c>
      <c r="B4" s="24" t="s">
        <v>5</v>
      </c>
      <c r="C4" s="24" t="s">
        <v>6</v>
      </c>
      <c r="D4" s="24" t="s">
        <v>7</v>
      </c>
      <c r="E4" s="24" t="s">
        <v>8</v>
      </c>
      <c r="F4" s="192" t="s">
        <v>9</v>
      </c>
      <c r="G4" s="251"/>
      <c r="H4" s="252"/>
      <c r="I4" s="250"/>
      <c r="J4" s="254" t="s">
        <v>77</v>
      </c>
      <c r="K4" s="255"/>
      <c r="L4" s="256"/>
    </row>
    <row r="5" spans="1:12" ht="15" customHeight="1">
      <c r="A5" s="253"/>
      <c r="B5" s="85">
        <v>7</v>
      </c>
      <c r="C5" s="87">
        <v>8</v>
      </c>
      <c r="D5" s="87">
        <v>9</v>
      </c>
      <c r="E5" s="87">
        <v>10</v>
      </c>
      <c r="F5" s="87">
        <v>11</v>
      </c>
      <c r="G5" s="97" t="s">
        <v>58</v>
      </c>
      <c r="H5" s="105" t="s">
        <v>59</v>
      </c>
      <c r="I5" s="57" t="s">
        <v>10</v>
      </c>
      <c r="J5" s="25">
        <v>2014</v>
      </c>
      <c r="K5" s="25">
        <v>2015</v>
      </c>
      <c r="L5" s="57" t="s">
        <v>61</v>
      </c>
    </row>
    <row r="6" spans="1:12" ht="15" customHeight="1">
      <c r="A6" s="26"/>
      <c r="B6" s="107"/>
      <c r="C6" s="82"/>
      <c r="D6" s="82"/>
      <c r="E6" s="143"/>
      <c r="F6" s="88"/>
      <c r="G6" s="98"/>
      <c r="H6" s="151"/>
      <c r="I6" s="27"/>
      <c r="J6" s="152"/>
      <c r="K6" s="183"/>
      <c r="L6" s="28"/>
    </row>
    <row r="7" spans="1:12" ht="15" customHeight="1">
      <c r="A7" s="29" t="s">
        <v>28</v>
      </c>
      <c r="B7" s="83" t="s">
        <v>71</v>
      </c>
      <c r="C7" s="76" t="s">
        <v>71</v>
      </c>
      <c r="D7" s="76" t="s">
        <v>71</v>
      </c>
      <c r="E7" s="76" t="s">
        <v>71</v>
      </c>
      <c r="F7" s="76" t="s">
        <v>71</v>
      </c>
      <c r="G7" s="92" t="s">
        <v>71</v>
      </c>
      <c r="H7" s="83" t="s">
        <v>71</v>
      </c>
      <c r="I7" s="158" t="s">
        <v>71</v>
      </c>
      <c r="J7" s="30" t="s">
        <v>70</v>
      </c>
      <c r="K7" s="30" t="s">
        <v>70</v>
      </c>
      <c r="L7" s="30" t="s">
        <v>70</v>
      </c>
    </row>
    <row r="8" spans="1:12" ht="15" customHeight="1">
      <c r="A8" s="26" t="s">
        <v>29</v>
      </c>
      <c r="B8" s="196">
        <v>178.952165</v>
      </c>
      <c r="C8" s="196">
        <v>183.258</v>
      </c>
      <c r="D8" s="196">
        <v>180.6745</v>
      </c>
      <c r="E8" s="196">
        <v>180.1578</v>
      </c>
      <c r="F8" s="196">
        <v>176.7131</v>
      </c>
      <c r="G8" s="99">
        <v>178.573234</v>
      </c>
      <c r="H8" s="141">
        <f aca="true" t="shared" si="0" ref="H8:H13">AVERAGE(B8:F8)</f>
        <v>179.951113</v>
      </c>
      <c r="I8" s="159">
        <f aca="true" t="shared" si="1" ref="I8:I13">(H8/G8-1)*100</f>
        <v>0.7716044387704679</v>
      </c>
      <c r="J8" s="162">
        <v>226.24</v>
      </c>
      <c r="K8" s="184">
        <v>161.98</v>
      </c>
      <c r="L8" s="58">
        <f aca="true" t="shared" si="2" ref="L8:L22">(K8/J8-1)*100</f>
        <v>-28.403465346534663</v>
      </c>
    </row>
    <row r="9" spans="1:12" ht="15" customHeight="1">
      <c r="A9" s="29" t="s">
        <v>30</v>
      </c>
      <c r="B9" s="83" t="s">
        <v>71</v>
      </c>
      <c r="C9" s="76" t="s">
        <v>70</v>
      </c>
      <c r="D9" s="193">
        <v>354</v>
      </c>
      <c r="E9" s="193">
        <v>352</v>
      </c>
      <c r="F9" s="193">
        <v>349</v>
      </c>
      <c r="G9" s="93">
        <v>357.4</v>
      </c>
      <c r="H9" s="138">
        <f t="shared" si="0"/>
        <v>351.6666666666667</v>
      </c>
      <c r="I9" s="160">
        <f t="shared" si="1"/>
        <v>-1.6041783249393649</v>
      </c>
      <c r="J9" s="163">
        <v>457.26</v>
      </c>
      <c r="K9" s="185">
        <v>348.5</v>
      </c>
      <c r="L9" s="32">
        <f t="shared" si="2"/>
        <v>-23.785155054017405</v>
      </c>
    </row>
    <row r="10" spans="1:12" ht="15" customHeight="1">
      <c r="A10" s="73" t="s">
        <v>31</v>
      </c>
      <c r="B10" s="196">
        <v>324.17394</v>
      </c>
      <c r="C10" s="196">
        <v>322.153</v>
      </c>
      <c r="D10" s="196">
        <v>322.153</v>
      </c>
      <c r="E10" s="196">
        <v>322.7042</v>
      </c>
      <c r="F10" s="196">
        <v>319.9484</v>
      </c>
      <c r="G10" s="99">
        <v>328.197388</v>
      </c>
      <c r="H10" s="141">
        <f t="shared" si="0"/>
        <v>322.226508</v>
      </c>
      <c r="I10" s="159">
        <f t="shared" si="1"/>
        <v>-1.8192954052394739</v>
      </c>
      <c r="J10" s="164">
        <v>379.38</v>
      </c>
      <c r="K10" s="184">
        <v>319.02</v>
      </c>
      <c r="L10" s="58">
        <f t="shared" si="2"/>
        <v>-15.910169223469872</v>
      </c>
    </row>
    <row r="11" spans="1:12" ht="15" customHeight="1">
      <c r="A11" s="29" t="s">
        <v>55</v>
      </c>
      <c r="B11" s="193">
        <v>350.4031054045984</v>
      </c>
      <c r="C11" s="193">
        <v>353.3144222155868</v>
      </c>
      <c r="D11" s="193">
        <v>347.24380318165004</v>
      </c>
      <c r="E11" s="193">
        <v>348.60631021548875</v>
      </c>
      <c r="F11" s="193">
        <v>350.0110204981265</v>
      </c>
      <c r="G11" s="93">
        <v>352.90606933291184</v>
      </c>
      <c r="H11" s="138">
        <f t="shared" si="0"/>
        <v>349.91573230309007</v>
      </c>
      <c r="I11" s="160">
        <f t="shared" si="1"/>
        <v>-0.8473464441896117</v>
      </c>
      <c r="J11" s="163">
        <v>389.337119946588</v>
      </c>
      <c r="K11" s="185">
        <v>351.7848269943925</v>
      </c>
      <c r="L11" s="32">
        <f t="shared" si="2"/>
        <v>-9.64518691599383</v>
      </c>
    </row>
    <row r="12" spans="1:12" s="13" customFormat="1" ht="15" customHeight="1">
      <c r="A12" s="33" t="s">
        <v>62</v>
      </c>
      <c r="B12" s="196">
        <v>141.08689160943567</v>
      </c>
      <c r="C12" s="196">
        <v>141.08689160943567</v>
      </c>
      <c r="D12" s="196">
        <v>139.84461709211988</v>
      </c>
      <c r="E12" s="196">
        <v>139.00125027579614</v>
      </c>
      <c r="F12" s="196">
        <v>138.85827639409302</v>
      </c>
      <c r="G12" s="100">
        <v>141.40794681044355</v>
      </c>
      <c r="H12" s="141">
        <f t="shared" si="0"/>
        <v>139.9755853961761</v>
      </c>
      <c r="I12" s="159">
        <f t="shared" si="1"/>
        <v>-1.012928513973499</v>
      </c>
      <c r="J12" s="165">
        <v>139.93780279291556</v>
      </c>
      <c r="K12" s="186">
        <v>141.79274406520784</v>
      </c>
      <c r="L12" s="58">
        <f t="shared" si="2"/>
        <v>1.3255469467655434</v>
      </c>
    </row>
    <row r="13" spans="1:12" ht="15" customHeight="1">
      <c r="A13" s="75" t="s">
        <v>32</v>
      </c>
      <c r="B13" s="83" t="s">
        <v>71</v>
      </c>
      <c r="C13" s="76" t="s">
        <v>70</v>
      </c>
      <c r="D13" s="193">
        <v>135</v>
      </c>
      <c r="E13" s="193">
        <v>137</v>
      </c>
      <c r="F13" s="193">
        <v>137</v>
      </c>
      <c r="G13" s="101">
        <v>133.2</v>
      </c>
      <c r="H13" s="138">
        <f t="shared" si="0"/>
        <v>136.33333333333334</v>
      </c>
      <c r="I13" s="160">
        <f t="shared" si="1"/>
        <v>2.3523523523523604</v>
      </c>
      <c r="J13" s="166">
        <v>152.58</v>
      </c>
      <c r="K13" s="117">
        <v>132.8</v>
      </c>
      <c r="L13" s="32">
        <f t="shared" si="2"/>
        <v>-12.963691178398218</v>
      </c>
    </row>
    <row r="14" spans="1:12" ht="15" customHeight="1">
      <c r="A14" s="33" t="s">
        <v>33</v>
      </c>
      <c r="B14" s="196">
        <v>666.8975499999999</v>
      </c>
      <c r="C14" s="196">
        <v>672.1886</v>
      </c>
      <c r="D14" s="196">
        <v>663.8111</v>
      </c>
      <c r="E14" s="196">
        <v>678.8025</v>
      </c>
      <c r="F14" s="196">
        <v>674.6137</v>
      </c>
      <c r="G14" s="102">
        <v>639.7807392</v>
      </c>
      <c r="H14" s="141">
        <f aca="true" t="shared" si="3" ref="H14:H22">AVERAGE(B14:F14)</f>
        <v>671.2626899999999</v>
      </c>
      <c r="I14" s="159">
        <f aca="true" t="shared" si="4" ref="I14:I22">(H14/G14-1)*100</f>
        <v>4.920740633637366</v>
      </c>
      <c r="J14" s="167">
        <v>760.27</v>
      </c>
      <c r="K14" s="116">
        <v>587.09</v>
      </c>
      <c r="L14" s="58">
        <f t="shared" si="2"/>
        <v>-22.778749654727914</v>
      </c>
    </row>
    <row r="15" spans="1:12" ht="15" customHeight="1">
      <c r="A15" s="34" t="s">
        <v>34</v>
      </c>
      <c r="B15" s="193">
        <v>682.991276</v>
      </c>
      <c r="C15" s="193">
        <v>688.5028</v>
      </c>
      <c r="D15" s="193">
        <v>680.3457</v>
      </c>
      <c r="E15" s="193">
        <v>694.6758</v>
      </c>
      <c r="F15" s="193">
        <v>685.1959</v>
      </c>
      <c r="G15" s="101">
        <v>668.1762236</v>
      </c>
      <c r="H15" s="138">
        <f t="shared" si="3"/>
        <v>686.3422952</v>
      </c>
      <c r="I15" s="160">
        <f t="shared" si="4"/>
        <v>2.7187545677882508</v>
      </c>
      <c r="J15" s="168">
        <v>721.4</v>
      </c>
      <c r="K15" s="187">
        <v>614.74</v>
      </c>
      <c r="L15" s="32">
        <f t="shared" si="2"/>
        <v>-14.785140005544772</v>
      </c>
    </row>
    <row r="16" spans="1:12" ht="15" customHeight="1">
      <c r="A16" s="33" t="s">
        <v>35</v>
      </c>
      <c r="B16" s="196">
        <v>777.0049989132797</v>
      </c>
      <c r="C16" s="196">
        <v>771.5714</v>
      </c>
      <c r="D16" s="196">
        <v>770.4829</v>
      </c>
      <c r="E16" s="196">
        <v>769.3999</v>
      </c>
      <c r="F16" s="196">
        <v>788.0048</v>
      </c>
      <c r="G16" s="102">
        <v>752.6882768306011</v>
      </c>
      <c r="H16" s="141">
        <f t="shared" si="3"/>
        <v>775.292799782656</v>
      </c>
      <c r="I16" s="159">
        <f t="shared" si="4"/>
        <v>3.0031719169637316</v>
      </c>
      <c r="J16" s="167">
        <v>826.19</v>
      </c>
      <c r="K16" s="188">
        <v>727.51</v>
      </c>
      <c r="L16" s="58">
        <f t="shared" si="2"/>
        <v>-11.943983829385497</v>
      </c>
    </row>
    <row r="17" spans="1:12" ht="15" customHeight="1">
      <c r="A17" s="34" t="s">
        <v>36</v>
      </c>
      <c r="B17" s="83" t="s">
        <v>71</v>
      </c>
      <c r="C17" s="76" t="s">
        <v>70</v>
      </c>
      <c r="D17" s="193">
        <v>690</v>
      </c>
      <c r="E17" s="193">
        <v>702</v>
      </c>
      <c r="F17" s="193">
        <v>693</v>
      </c>
      <c r="G17" s="79">
        <v>703.8</v>
      </c>
      <c r="H17" s="138">
        <f>AVERAGE(B17:F17)</f>
        <v>695</v>
      </c>
      <c r="I17" s="160">
        <f>(H17/G17-1)*100</f>
        <v>-1.250355214549581</v>
      </c>
      <c r="J17" s="168">
        <v>773.26</v>
      </c>
      <c r="K17" s="187">
        <v>674.55</v>
      </c>
      <c r="L17" s="32">
        <f t="shared" si="2"/>
        <v>-12.76543465328609</v>
      </c>
    </row>
    <row r="18" spans="1:12" ht="15" customHeight="1">
      <c r="A18" s="33" t="s">
        <v>37</v>
      </c>
      <c r="B18" s="196">
        <v>870</v>
      </c>
      <c r="C18" s="196">
        <v>860</v>
      </c>
      <c r="D18" s="196">
        <v>860</v>
      </c>
      <c r="E18" s="196">
        <v>865</v>
      </c>
      <c r="F18" s="196">
        <v>860</v>
      </c>
      <c r="G18" s="78">
        <v>866</v>
      </c>
      <c r="H18" s="141">
        <f t="shared" si="3"/>
        <v>863</v>
      </c>
      <c r="I18" s="159">
        <f t="shared" si="4"/>
        <v>-0.34642032332563577</v>
      </c>
      <c r="J18" s="167">
        <v>890.13</v>
      </c>
      <c r="K18" s="188">
        <v>870</v>
      </c>
      <c r="L18" s="58">
        <f t="shared" si="2"/>
        <v>-2.2614674261063006</v>
      </c>
    </row>
    <row r="19" spans="1:12" ht="15" customHeight="1">
      <c r="A19" s="34" t="s">
        <v>38</v>
      </c>
      <c r="B19" s="83" t="s">
        <v>71</v>
      </c>
      <c r="C19" s="76" t="s">
        <v>70</v>
      </c>
      <c r="D19" s="193">
        <v>760</v>
      </c>
      <c r="E19" s="193">
        <v>760</v>
      </c>
      <c r="F19" s="193">
        <v>760</v>
      </c>
      <c r="G19" s="79">
        <v>760</v>
      </c>
      <c r="H19" s="138">
        <f>AVERAGE(B19:F19)</f>
        <v>760</v>
      </c>
      <c r="I19" s="160">
        <f>(H19/G19-1)*100</f>
        <v>0</v>
      </c>
      <c r="J19" s="168">
        <v>846.32</v>
      </c>
      <c r="K19" s="187">
        <v>763</v>
      </c>
      <c r="L19" s="32">
        <f t="shared" si="2"/>
        <v>-9.844975895642316</v>
      </c>
    </row>
    <row r="20" spans="1:12" ht="15" customHeight="1">
      <c r="A20" s="33" t="s">
        <v>39</v>
      </c>
      <c r="B20" s="196">
        <v>831.3410128232993</v>
      </c>
      <c r="C20" s="196">
        <v>831.341</v>
      </c>
      <c r="D20" s="196">
        <v>826.9126</v>
      </c>
      <c r="E20" s="196">
        <v>830.9519</v>
      </c>
      <c r="F20" s="196">
        <v>828.4995</v>
      </c>
      <c r="G20" s="123">
        <v>809.974638579235</v>
      </c>
      <c r="H20" s="141">
        <f t="shared" si="3"/>
        <v>829.8092025646599</v>
      </c>
      <c r="I20" s="159">
        <f t="shared" si="4"/>
        <v>2.4487882756695223</v>
      </c>
      <c r="J20" s="167">
        <v>843.23</v>
      </c>
      <c r="K20" s="188">
        <v>799.23</v>
      </c>
      <c r="L20" s="58">
        <f t="shared" si="2"/>
        <v>-5.21803066778933</v>
      </c>
    </row>
    <row r="21" spans="1:12" ht="15" customHeight="1">
      <c r="A21" s="34" t="s">
        <v>40</v>
      </c>
      <c r="B21" s="193">
        <v>848.7787</v>
      </c>
      <c r="C21" s="193">
        <v>848.7787</v>
      </c>
      <c r="D21" s="193">
        <v>848.7787</v>
      </c>
      <c r="E21" s="193">
        <v>848.7787</v>
      </c>
      <c r="F21" s="193">
        <v>848.7787</v>
      </c>
      <c r="G21" s="79">
        <v>865.3126400000001</v>
      </c>
      <c r="H21" s="138">
        <f t="shared" si="3"/>
        <v>848.7787000000001</v>
      </c>
      <c r="I21" s="160">
        <f t="shared" si="4"/>
        <v>-1.9107475420675701</v>
      </c>
      <c r="J21" s="168">
        <v>782.64</v>
      </c>
      <c r="K21" s="187">
        <v>866.69</v>
      </c>
      <c r="L21" s="32">
        <f t="shared" si="2"/>
        <v>10.739292650516209</v>
      </c>
    </row>
    <row r="22" spans="1:12" ht="15" customHeight="1">
      <c r="A22" s="33" t="s">
        <v>41</v>
      </c>
      <c r="B22" s="196">
        <v>1058.2176</v>
      </c>
      <c r="C22" s="196">
        <v>1058.2176</v>
      </c>
      <c r="D22" s="196">
        <v>1058.2176</v>
      </c>
      <c r="E22" s="196">
        <v>1058.2176</v>
      </c>
      <c r="F22" s="196">
        <v>1058.2176</v>
      </c>
      <c r="G22" s="80">
        <v>1074.7517599999999</v>
      </c>
      <c r="H22" s="141">
        <f t="shared" si="3"/>
        <v>1058.2176</v>
      </c>
      <c r="I22" s="159">
        <f t="shared" si="4"/>
        <v>-1.5384166479522565</v>
      </c>
      <c r="J22" s="167">
        <v>992.08</v>
      </c>
      <c r="K22" s="35">
        <v>1076.13</v>
      </c>
      <c r="L22" s="58">
        <f t="shared" si="2"/>
        <v>8.47209902427224</v>
      </c>
    </row>
    <row r="23" spans="1:12" ht="15" customHeight="1">
      <c r="A23" s="194" t="s">
        <v>42</v>
      </c>
      <c r="B23" s="193"/>
      <c r="C23" s="193"/>
      <c r="D23" s="193"/>
      <c r="E23" s="193"/>
      <c r="F23" s="193"/>
      <c r="G23" s="81"/>
      <c r="H23" s="138"/>
      <c r="I23" s="160"/>
      <c r="J23" s="166"/>
      <c r="K23" s="189"/>
      <c r="L23" s="61"/>
    </row>
    <row r="24" spans="1:12" ht="15" customHeight="1">
      <c r="A24" s="33" t="s">
        <v>43</v>
      </c>
      <c r="B24" s="196">
        <v>331.79531</v>
      </c>
      <c r="C24" s="196">
        <v>328.9293</v>
      </c>
      <c r="D24" s="196">
        <v>322.3154</v>
      </c>
      <c r="E24" s="196">
        <v>324.2996</v>
      </c>
      <c r="F24" s="196">
        <v>313.2765</v>
      </c>
      <c r="G24" s="78">
        <v>327.2537784</v>
      </c>
      <c r="H24" s="141">
        <f>AVERAGE(B24:F24)</f>
        <v>324.123222</v>
      </c>
      <c r="I24" s="159">
        <f>(H24/G24-1)*100</f>
        <v>-0.9566142873294936</v>
      </c>
      <c r="J24" s="169">
        <v>357.45</v>
      </c>
      <c r="K24" s="31">
        <v>320.35</v>
      </c>
      <c r="L24" s="58">
        <f>(K24/J24-1)*100</f>
        <v>-10.37907399636312</v>
      </c>
    </row>
    <row r="25" spans="1:12" ht="15" customHeight="1">
      <c r="A25" s="34" t="s">
        <v>44</v>
      </c>
      <c r="B25" s="193">
        <v>412.4</v>
      </c>
      <c r="C25" s="193">
        <v>406.1</v>
      </c>
      <c r="D25" s="193">
        <v>408.9</v>
      </c>
      <c r="E25" s="193">
        <v>398.2</v>
      </c>
      <c r="F25" s="193">
        <v>399.2</v>
      </c>
      <c r="G25" s="81">
        <v>412.26000000000005</v>
      </c>
      <c r="H25" s="138">
        <f>AVERAGE(B25:F25)</f>
        <v>404.96000000000004</v>
      </c>
      <c r="I25" s="160">
        <f>(H25/G25-1)*100</f>
        <v>-1.7707272109833583</v>
      </c>
      <c r="J25" s="139">
        <v>419.06</v>
      </c>
      <c r="K25" s="122">
        <v>398.43</v>
      </c>
      <c r="L25" s="122">
        <f>(K25/J25-1)*100</f>
        <v>-4.922922731828372</v>
      </c>
    </row>
    <row r="26" spans="1:12" ht="15" customHeight="1">
      <c r="A26" s="33" t="s">
        <v>45</v>
      </c>
      <c r="B26" s="196">
        <v>337.30686</v>
      </c>
      <c r="C26" s="196">
        <v>330.693</v>
      </c>
      <c r="D26" s="196">
        <v>332.6772</v>
      </c>
      <c r="E26" s="196">
        <v>320.7722</v>
      </c>
      <c r="F26" s="196">
        <v>321.4336</v>
      </c>
      <c r="G26" s="80">
        <v>338.4973552</v>
      </c>
      <c r="H26" s="141">
        <f>AVERAGE(B26:F26)</f>
        <v>328.576572</v>
      </c>
      <c r="I26" s="159">
        <f>(H26/G26-1)*100</f>
        <v>-2.9308303440475525</v>
      </c>
      <c r="J26" s="170">
        <v>350.07</v>
      </c>
      <c r="K26" s="186">
        <v>328.22</v>
      </c>
      <c r="L26" s="58">
        <f>(K26/J26-1)*100</f>
        <v>-6.241608821092914</v>
      </c>
    </row>
    <row r="27" spans="1:12" ht="15" customHeight="1">
      <c r="A27" s="34" t="s">
        <v>46</v>
      </c>
      <c r="B27" s="86" t="s">
        <v>71</v>
      </c>
      <c r="C27" s="182" t="s">
        <v>71</v>
      </c>
      <c r="D27" s="182" t="s">
        <v>71</v>
      </c>
      <c r="E27" s="182" t="s">
        <v>71</v>
      </c>
      <c r="F27" s="182" t="s">
        <v>71</v>
      </c>
      <c r="G27" s="103" t="s">
        <v>70</v>
      </c>
      <c r="H27" s="86" t="s">
        <v>70</v>
      </c>
      <c r="I27" s="161" t="s">
        <v>71</v>
      </c>
      <c r="J27" s="36" t="s">
        <v>70</v>
      </c>
      <c r="K27" s="36" t="s">
        <v>70</v>
      </c>
      <c r="L27" s="36" t="s">
        <v>70</v>
      </c>
    </row>
    <row r="28" spans="1:12" ht="15" customHeight="1">
      <c r="A28" s="260" t="s">
        <v>0</v>
      </c>
      <c r="B28" s="260"/>
      <c r="C28" s="260"/>
      <c r="D28" s="260"/>
      <c r="E28" s="260"/>
      <c r="F28" s="260"/>
      <c r="G28" s="260"/>
      <c r="H28" s="260"/>
      <c r="I28" s="260"/>
      <c r="J28" s="260"/>
      <c r="K28" s="260"/>
      <c r="L28" s="260"/>
    </row>
    <row r="29" spans="1:12" ht="15.75" customHeight="1">
      <c r="A29" s="247" t="s">
        <v>60</v>
      </c>
      <c r="B29" s="259"/>
      <c r="C29" s="259"/>
      <c r="D29" s="259"/>
      <c r="E29" s="259"/>
      <c r="F29" s="259"/>
      <c r="G29" s="259"/>
      <c r="H29" s="259"/>
      <c r="I29" s="259"/>
      <c r="J29" s="259"/>
      <c r="K29" s="259"/>
      <c r="L29" s="259"/>
    </row>
    <row r="30" spans="1:12" ht="15" customHeight="1">
      <c r="A30" s="246" t="s">
        <v>79</v>
      </c>
      <c r="B30" s="246"/>
      <c r="C30" s="246"/>
      <c r="D30" s="246"/>
      <c r="E30" s="246"/>
      <c r="F30" s="246"/>
      <c r="G30" s="246"/>
      <c r="H30" s="246"/>
      <c r="I30" s="246"/>
      <c r="J30" s="246"/>
      <c r="K30" s="246"/>
      <c r="L30" s="246"/>
    </row>
    <row r="31" spans="1:12" ht="18">
      <c r="A31" s="190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">
      <c r="A32" s="258"/>
      <c r="B32" s="258"/>
      <c r="C32" s="258"/>
      <c r="D32" s="258"/>
      <c r="E32" s="258"/>
      <c r="F32" s="258"/>
      <c r="G32" s="258"/>
      <c r="H32" s="258"/>
      <c r="I32" s="258"/>
      <c r="J32" s="258"/>
      <c r="K32" s="258"/>
      <c r="L32" s="258"/>
    </row>
    <row r="33" spans="1:12" ht="18">
      <c r="A33" s="257"/>
      <c r="B33" s="257"/>
      <c r="C33" s="257"/>
      <c r="D33" s="257"/>
      <c r="E33" s="257"/>
      <c r="F33" s="257"/>
      <c r="G33" s="257"/>
      <c r="H33" s="257"/>
      <c r="I33" s="257"/>
      <c r="J33" s="257"/>
      <c r="K33" s="257"/>
      <c r="L33" s="257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9:L29"/>
    <mergeCell ref="A28:L28"/>
  </mergeCells>
  <printOptions/>
  <pageMargins left="1.299212598425197" right="0.7086614173228347" top="0.7480314960629921" bottom="0.7480314960629921" header="0.31496062992125984" footer="0.31496062992125984"/>
  <pageSetup fitToHeight="1" fitToWidth="1" horizontalDpi="600" verticalDpi="600" orientation="landscape" paperSize="9" scale="71"/>
  <ignoredErrors>
    <ignoredError sqref="H25 H23 H21:H22 H24 H26 H20 H8 H14:H16 H18 H11:H12 H10" formulaRange="1"/>
    <ignoredError sqref="I16" evalError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="90" zoomScaleNormal="90" zoomScalePageLayoutView="0" workbookViewId="0" topLeftCell="A1">
      <selection activeCell="D14" sqref="D14"/>
    </sheetView>
  </sheetViews>
  <sheetFormatPr defaultColWidth="10.90625" defaultRowHeight="18"/>
  <cols>
    <col min="3" max="18" width="5.2734375" style="0" bestFit="1" customWidth="1"/>
    <col min="19" max="19" width="1.2734375" style="0" bestFit="1" customWidth="1"/>
    <col min="20" max="23" width="5.2734375" style="0" bestFit="1" customWidth="1"/>
  </cols>
  <sheetData/>
  <sheetProtection/>
  <printOptions/>
  <pageMargins left="0.75" right="0.75" top="1" bottom="1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90625" defaultRowHeight="18"/>
  <sheetData/>
  <sheetProtection/>
  <printOptions/>
  <pageMargins left="0.75" right="0.75" top="1" bottom="1" header="0.3" footer="0.3"/>
  <pageSetup horizontalDpi="1200" verticalDpi="12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>semana del 29 de octubre al 4 de noviembre de 2012</dc:description>
  <cp:lastModifiedBy>Usuario de Microsoft Office</cp:lastModifiedBy>
  <cp:lastPrinted>2015-12-14T13:19:13Z</cp:lastPrinted>
  <dcterms:created xsi:type="dcterms:W3CDTF">2010-11-09T14:07:20Z</dcterms:created>
  <dcterms:modified xsi:type="dcterms:W3CDTF">2015-12-15T13:48:51Z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