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0" windowHeight="2160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  <sheet name="Hoja2" sheetId="6" r:id="rId6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<sst xmlns="http://schemas.openxmlformats.org/spreadsheetml/2006/main" count="134" uniqueCount="80">
  <si>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</si>
  <si>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</si>
  <si>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</si>
  <si>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</si>
  <si>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</si>
  <si>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</si>
  <si>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</si>
  <si>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</si>
  <si>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</si>
  <si>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</si>
  <si>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</si>
  <si>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</si>
  <si>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</si>
  <si>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</si>
  <si>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</si>
  <si>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</si>
  <si>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</si>
  <si>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</si>
  <si>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</si>
  <si>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</si>
  <si>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</si>
  <si>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</si>
  <si>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</si>
  <si>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</si>
  <si>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</si>
  <si>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</si>
  <si>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</si>
  <si>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</si>
  <si>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</si>
  <si>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</si>
  <si>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</si>
  <si>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</si>
  <si>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</si>
  <si>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</si>
  <si>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</si>
  <si>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</si>
  <si>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</si>
  <si>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</si>
  <si>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</si>
  <si>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</si>
  <si>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</si>
  <si>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</si>
  <si>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</si>
  <si>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</si>
  <si>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</si>
  <si>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</si>
  <si>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</si>
  <si>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</si>
  <si>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</si>
  <si>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</si>
  <si>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</si>
  <si>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</si>
  <si>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</si>
  <si>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</si>
  <si>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</si>
  <si>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</si>
  <si>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</si>
  <si>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</si>
  <si>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</si>
  <si>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</si>
  <si>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</si>
  <si>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</si>
  <si>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</si>
  <si>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</si>
  <si>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</si>
  <si>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</si>
  <si>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</si>
  <si>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</si>
  <si>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</si>
  <si>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</si>
  <si>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</si>
  <si>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</si>
  <si>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</si>
  <si>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</si>
  <si>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</si>
  <si>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Enero 2016</t>
  </si>
  <si>
    <t>Diciembre</t>
  </si>
  <si>
    <t>Precios internacionales - USD/tonelada métrica</t>
  </si>
  <si>
    <t>Precios internacionales - USD/Ton. Métrica</t>
  </si>
  <si>
    <t>semana del 11 al 17 de enero de 2016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</si>
</sst>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0" fontId="41" fillId="38" borderId="0" applyNumberFormat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</cellStyleXfs>
  <cellXfs count="261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149" applyNumberFormat="1" applyFont="1" applyFill="1" applyBorder="1" applyAlignment="1" applyProtection="1">
      <alignment horizontal="center"/>
      <protection/>
    </xf>
    <xf numFmtId="180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149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36" xfId="0" applyNumberFormat="1" applyFont="1" applyFill="1" applyBorder="1" applyAlignment="1" applyProtection="1">
      <alignment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 applyProtection="1">
      <alignment horizontal="center" vertical="center"/>
      <protection/>
    </xf>
    <xf numFmtId="2" fontId="26" fillId="0" borderId="26" xfId="0" applyNumberFormat="1" applyFont="1" applyFill="1" applyBorder="1" applyAlignment="1" applyProtection="1">
      <alignment vertical="center"/>
      <protection/>
    </xf>
    <xf numFmtId="2" fontId="26" fillId="19" borderId="26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1" fontId="26" fillId="58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26" fillId="60" borderId="26" xfId="0" applyNumberFormat="1" applyFont="1" applyFill="1" applyBorder="1" applyAlignment="1">
      <alignment horizontal="right" vertical="center"/>
    </xf>
    <xf numFmtId="2" fontId="57" fillId="60" borderId="29" xfId="0" applyNumberFormat="1" applyFont="1" applyFill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center" vertical="center"/>
      <protection/>
    </xf>
    <xf numFmtId="2" fontId="26" fillId="63" borderId="34" xfId="0" applyNumberFormat="1" applyFont="1" applyFill="1" applyBorder="1" applyAlignment="1" applyProtection="1">
      <alignment horizontal="center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41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vertical="center"/>
      <protection/>
    </xf>
    <xf numFmtId="2" fontId="57" fillId="0" borderId="36" xfId="0" applyNumberFormat="1" applyFont="1" applyBorder="1" applyAlignment="1" applyProtection="1">
      <alignment horizontal="right" vertical="center"/>
      <protection/>
    </xf>
    <xf numFmtId="2" fontId="57" fillId="19" borderId="36" xfId="0" applyNumberFormat="1" applyFont="1" applyFill="1" applyBorder="1" applyAlignment="1" applyProtection="1">
      <alignment horizontal="right"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57" fillId="60" borderId="30" xfId="0" applyNumberFormat="1" applyFont="1" applyFill="1" applyBorder="1" applyAlignment="1" applyProtection="1">
      <alignment horizontal="right"/>
      <protection/>
    </xf>
    <xf numFmtId="2" fontId="57" fillId="60" borderId="0" xfId="0" applyNumberFormat="1" applyFont="1" applyFill="1" applyBorder="1" applyAlignment="1" applyProtection="1">
      <alignment horizontal="center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57" fillId="0" borderId="35" xfId="0" applyNumberFormat="1" applyFont="1" applyBorder="1" applyAlignment="1" applyProtection="1">
      <alignment horizontal="right" vertical="center"/>
      <protection/>
    </xf>
    <xf numFmtId="2" fontId="57" fillId="19" borderId="35" xfId="0" applyNumberFormat="1" applyFont="1" applyFill="1" applyBorder="1" applyAlignment="1" applyProtection="1">
      <alignment horizontal="right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center"/>
      <protection/>
    </xf>
    <xf numFmtId="2" fontId="57" fillId="0" borderId="0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59" borderId="26" xfId="0" applyNumberFormat="1" applyFont="1" applyFill="1" applyBorder="1" applyAlignment="1" applyProtection="1">
      <alignment horizontal="center" vertical="center"/>
      <protection/>
    </xf>
    <xf numFmtId="2" fontId="26" fillId="19" borderId="36" xfId="0" applyNumberFormat="1" applyFont="1" applyFill="1" applyBorder="1" applyAlignment="1" applyProtection="1">
      <alignment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149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0" fontId="29" fillId="4" borderId="0" xfId="0" applyFont="1" applyFill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4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5" xfId="0" applyFont="1" applyFill="1" applyBorder="1" applyAlignment="1" applyProtection="1">
      <alignment horizontal="left" vertical="center"/>
      <protection/>
    </xf>
    <xf numFmtId="180" fontId="29" fillId="0" borderId="45" xfId="0" applyFont="1" applyBorder="1" applyAlignment="1">
      <alignment horizontal="left" vertical="center"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0"/>
      <c r="B10" s="70"/>
      <c r="C10" s="70"/>
      <c r="D10" s="115"/>
      <c r="E10" s="70"/>
      <c r="F10" s="70"/>
      <c r="G10" s="70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69"/>
      <c r="B13" s="69"/>
      <c r="C13" s="69"/>
      <c r="D13" s="118"/>
      <c r="E13" s="69"/>
      <c r="F13" s="69"/>
      <c r="G13" s="69"/>
      <c r="H13" s="1"/>
    </row>
    <row r="14" spans="2:8" ht="18">
      <c r="B14" s="1"/>
      <c r="C14" s="1"/>
      <c r="D14" s="117"/>
      <c r="E14" s="1"/>
      <c r="F14" s="1"/>
      <c r="G14" s="1"/>
      <c r="H14" s="1"/>
    </row>
    <row r="15" spans="2:8" ht="18">
      <c r="B15" s="1"/>
      <c r="C15" s="1"/>
      <c r="D15" s="117"/>
      <c r="E15" s="1"/>
      <c r="F15" s="1"/>
      <c r="G15" s="1"/>
      <c r="H15" s="1"/>
    </row>
    <row r="16" spans="2:8" ht="18">
      <c r="B16" s="1"/>
      <c r="C16" s="1"/>
      <c r="D16" s="117"/>
      <c r="E16" s="1"/>
      <c r="F16" s="1"/>
      <c r="G16" s="1"/>
      <c r="H16" s="1"/>
    </row>
    <row r="17" spans="2:12" ht="18">
      <c r="B17" s="1"/>
      <c r="C17" s="1"/>
      <c r="D17" s="11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7"/>
      <c r="E21" s="1"/>
      <c r="F21" s="1"/>
      <c r="G21" s="1"/>
      <c r="H21" s="1"/>
      <c r="I21" s="1"/>
      <c r="J21" s="1"/>
      <c r="K21" s="1"/>
      <c r="L21" s="1"/>
    </row>
    <row r="22" spans="2:12" ht="18">
      <c r="B22" s="230" t="s">
        <v>55</v>
      </c>
      <c r="C22" s="230"/>
      <c r="D22" s="230"/>
      <c r="E22" s="230"/>
      <c r="F22" s="1"/>
      <c r="G22" s="1"/>
      <c r="H22" s="1"/>
      <c r="I22" s="1"/>
      <c r="J22" s="1"/>
      <c r="K22" s="1"/>
      <c r="L22" s="1"/>
    </row>
    <row r="23" spans="2:12" ht="18">
      <c r="B23" s="145" t="s">
        <v>79</v>
      </c>
      <c r="C23" s="145"/>
      <c r="D23" s="145"/>
      <c r="E23" s="145"/>
      <c r="F23" s="141"/>
      <c r="G23" s="142"/>
      <c r="H23" s="1"/>
      <c r="I23" s="1"/>
      <c r="J23" s="1"/>
      <c r="K23" s="1"/>
      <c r="L23" s="1"/>
    </row>
    <row r="24" spans="1:12" ht="18">
      <c r="A24" s="1"/>
      <c r="B24" s="1"/>
      <c r="C24" s="144"/>
      <c r="D24" s="144"/>
      <c r="E24" s="144"/>
      <c r="F24" s="144"/>
      <c r="G24" s="143"/>
      <c r="H24" s="1"/>
      <c r="I24" s="1"/>
      <c r="J24" s="1"/>
      <c r="K24" s="1"/>
      <c r="L24" s="1"/>
    </row>
    <row r="25" spans="1:12" ht="18">
      <c r="A25" s="7"/>
      <c r="B25" s="7"/>
      <c r="C25" s="7"/>
      <c r="D25" s="11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5"/>
      <c r="G4" s="105"/>
      <c r="H4" s="105"/>
    </row>
    <row r="5" spans="1:8" ht="18">
      <c r="A5" s="105"/>
      <c r="B5" s="105"/>
      <c r="C5" s="105"/>
      <c r="D5" s="105"/>
      <c r="E5" s="105"/>
      <c r="F5" s="105"/>
      <c r="G5" s="105"/>
      <c r="H5" s="105"/>
    </row>
    <row r="6" spans="1:8" ht="18">
      <c r="A6" s="105"/>
      <c r="B6" s="105"/>
      <c r="C6" s="105"/>
      <c r="D6" s="105"/>
      <c r="E6" s="105"/>
      <c r="F6" s="105"/>
      <c r="G6" s="105"/>
      <c r="H6" s="105"/>
    </row>
    <row r="7" spans="1:8" ht="18">
      <c r="A7" s="105"/>
      <c r="B7" s="105"/>
      <c r="C7" s="105"/>
      <c r="D7" s="105"/>
      <c r="E7" s="105"/>
      <c r="F7" s="105"/>
      <c r="G7" s="105"/>
      <c r="H7" s="105"/>
    </row>
    <row r="8" spans="1:8" ht="18">
      <c r="A8" s="105"/>
      <c r="B8" s="105"/>
      <c r="C8" s="105"/>
      <c r="D8" s="105"/>
      <c r="E8" s="105"/>
      <c r="F8" s="105"/>
      <c r="G8" s="105"/>
      <c r="H8" s="105"/>
    </row>
    <row r="9" spans="1:8" ht="18">
      <c r="A9" s="105"/>
      <c r="B9" s="105"/>
      <c r="C9" s="105"/>
      <c r="D9" s="105"/>
      <c r="E9" s="105"/>
      <c r="F9" s="105"/>
      <c r="G9" s="105"/>
      <c r="H9" s="105"/>
    </row>
    <row r="10" spans="1:8" ht="18">
      <c r="A10" s="238" t="s">
        <v>50</v>
      </c>
      <c r="B10" s="238"/>
      <c r="C10" s="238"/>
      <c r="D10" s="239"/>
      <c r="E10" s="238"/>
      <c r="F10" s="238"/>
      <c r="G10" s="106"/>
      <c r="H10" s="105"/>
    </row>
    <row r="11" spans="1:8" ht="18">
      <c r="A11" s="240" t="s">
        <v>52</v>
      </c>
      <c r="B11" s="240"/>
      <c r="C11" s="240"/>
      <c r="D11" s="240"/>
      <c r="E11" s="240"/>
      <c r="F11" s="240"/>
      <c r="G11" s="110"/>
      <c r="H11" s="105"/>
    </row>
    <row r="12" spans="1:8" ht="18">
      <c r="A12" s="107"/>
      <c r="B12" s="107"/>
      <c r="C12" s="107"/>
      <c r="D12" s="107"/>
      <c r="E12" s="107"/>
      <c r="F12" s="107"/>
      <c r="G12" s="107"/>
      <c r="H12" s="105"/>
    </row>
    <row r="13" spans="1:8" ht="18">
      <c r="A13" s="235" t="s">
        <v>46</v>
      </c>
      <c r="B13" s="235"/>
      <c r="C13" s="235"/>
      <c r="D13" s="236"/>
      <c r="E13" s="235"/>
      <c r="F13" s="235"/>
      <c r="G13" s="108"/>
      <c r="H13" s="105"/>
    </row>
    <row r="14" spans="1:8" ht="18">
      <c r="A14" s="233" t="s">
        <v>47</v>
      </c>
      <c r="B14" s="233"/>
      <c r="C14" s="233"/>
      <c r="D14" s="234"/>
      <c r="E14" s="233"/>
      <c r="F14" s="233"/>
      <c r="G14" s="111"/>
      <c r="H14" s="105"/>
    </row>
    <row r="15" spans="1:8" ht="18">
      <c r="A15" s="107"/>
      <c r="B15" s="109"/>
      <c r="C15" s="109"/>
      <c r="D15" s="116"/>
      <c r="E15" s="109"/>
      <c r="F15" s="109"/>
      <c r="G15" s="109"/>
      <c r="H15" s="105"/>
    </row>
    <row r="16" spans="1:8" ht="18">
      <c r="A16" s="107"/>
      <c r="B16" s="109"/>
      <c r="C16" s="109"/>
      <c r="D16" s="116"/>
      <c r="E16" s="109"/>
      <c r="F16" s="109"/>
      <c r="G16" s="109"/>
      <c r="H16" s="105"/>
    </row>
    <row r="17" spans="1:12" ht="18">
      <c r="A17" s="107"/>
      <c r="B17" s="109"/>
      <c r="C17" s="109"/>
      <c r="D17" s="116"/>
      <c r="E17" s="109"/>
      <c r="F17" s="109"/>
      <c r="G17" s="109"/>
      <c r="H17" s="109"/>
      <c r="I17" s="109"/>
      <c r="J17" s="105"/>
      <c r="K17" s="105"/>
      <c r="L17" s="105"/>
    </row>
    <row r="18" spans="1:12" ht="18">
      <c r="A18" s="233" t="s">
        <v>66</v>
      </c>
      <c r="B18" s="233"/>
      <c r="C18" s="233"/>
      <c r="D18" s="234"/>
      <c r="E18" s="233"/>
      <c r="F18" s="233"/>
      <c r="G18" s="111"/>
      <c r="H18" s="105"/>
      <c r="I18" s="105"/>
      <c r="J18" s="105"/>
      <c r="K18" s="105"/>
      <c r="L18" s="105"/>
    </row>
    <row r="19" spans="1:12" ht="18">
      <c r="A19" s="235" t="s">
        <v>67</v>
      </c>
      <c r="B19" s="235"/>
      <c r="C19" s="235"/>
      <c r="D19" s="236"/>
      <c r="E19" s="235"/>
      <c r="F19" s="235"/>
      <c r="G19" s="108"/>
      <c r="H19" s="105"/>
      <c r="I19" s="105"/>
      <c r="J19" s="105"/>
      <c r="K19" s="105"/>
      <c r="L19" s="105"/>
    </row>
    <row r="20" spans="1:12" ht="18">
      <c r="A20" s="107"/>
      <c r="B20" s="109"/>
      <c r="C20" s="109"/>
      <c r="D20" s="116"/>
      <c r="E20" s="109"/>
      <c r="F20" s="109"/>
      <c r="G20" s="109"/>
      <c r="H20" s="105"/>
      <c r="I20" s="105"/>
      <c r="J20" s="105"/>
      <c r="K20" s="105"/>
      <c r="L20" s="105"/>
    </row>
    <row r="21" spans="1:12" ht="18">
      <c r="A21" s="107"/>
      <c r="B21" s="109"/>
      <c r="C21" s="109"/>
      <c r="D21" s="116"/>
      <c r="E21" s="109"/>
      <c r="F21" s="109"/>
      <c r="G21" s="109"/>
      <c r="H21" s="105"/>
      <c r="I21" s="105"/>
      <c r="J21" s="105"/>
      <c r="K21" s="105"/>
      <c r="L21" s="105"/>
    </row>
    <row r="22" spans="1:12" ht="18">
      <c r="A22" s="233" t="s">
        <v>48</v>
      </c>
      <c r="B22" s="233"/>
      <c r="C22" s="233"/>
      <c r="D22" s="234"/>
      <c r="E22" s="233"/>
      <c r="F22" s="233"/>
      <c r="G22" s="111"/>
      <c r="H22" s="105"/>
      <c r="I22" s="105"/>
      <c r="J22" s="105"/>
      <c r="K22" s="105"/>
      <c r="L22" s="105"/>
    </row>
    <row r="23" spans="1:12" ht="18">
      <c r="A23" s="107"/>
      <c r="B23" s="146"/>
      <c r="C23" s="146"/>
      <c r="D23" s="146"/>
      <c r="E23" s="146"/>
      <c r="F23" s="146"/>
      <c r="G23" s="107"/>
      <c r="H23" s="105"/>
      <c r="I23" s="105"/>
      <c r="J23" s="105"/>
      <c r="K23" s="105"/>
      <c r="L23" s="105"/>
    </row>
    <row r="24" spans="1:12" ht="18">
      <c r="A24" s="237" t="s">
        <v>0</v>
      </c>
      <c r="B24" s="237"/>
      <c r="C24" s="237"/>
      <c r="D24" s="237"/>
      <c r="E24" s="237"/>
      <c r="F24" s="237"/>
      <c r="G24" s="112"/>
      <c r="H24" s="105"/>
      <c r="I24" s="105"/>
      <c r="J24" s="105"/>
      <c r="K24" s="105"/>
      <c r="L24" s="105"/>
    </row>
    <row r="25" spans="1:12" ht="18">
      <c r="A25" s="105"/>
      <c r="B25" s="105"/>
      <c r="C25" s="105"/>
      <c r="D25" s="117"/>
      <c r="E25" s="105"/>
      <c r="F25" s="105"/>
      <c r="G25" s="105"/>
      <c r="H25" s="105"/>
      <c r="I25" s="105"/>
      <c r="J25" s="105"/>
      <c r="K25" s="105"/>
      <c r="L25" s="105"/>
    </row>
    <row r="26" spans="1:12" ht="18">
      <c r="A26" s="105"/>
      <c r="B26" s="105"/>
      <c r="C26" s="105"/>
      <c r="D26" s="117"/>
      <c r="E26" s="105"/>
      <c r="F26" s="105"/>
      <c r="G26" s="105"/>
      <c r="H26" s="105"/>
      <c r="I26" s="105"/>
      <c r="J26" s="105"/>
      <c r="K26" s="105"/>
      <c r="L26" s="105"/>
    </row>
    <row r="27" spans="1:8" ht="18">
      <c r="A27" s="105"/>
      <c r="B27" s="105"/>
      <c r="C27" s="105"/>
      <c r="D27" s="117"/>
      <c r="E27" s="105"/>
      <c r="F27" s="105"/>
      <c r="G27" s="105"/>
      <c r="H27" s="105"/>
    </row>
    <row r="28" spans="1:8" ht="18">
      <c r="A28" s="105"/>
      <c r="B28" s="105"/>
      <c r="C28" s="105"/>
      <c r="D28" s="105"/>
      <c r="E28" s="105"/>
      <c r="F28" s="105"/>
      <c r="G28" s="105"/>
      <c r="H28" s="105"/>
    </row>
    <row r="29" spans="1:8" ht="18">
      <c r="A29" s="105"/>
      <c r="B29" s="105"/>
      <c r="C29" s="105"/>
      <c r="D29" s="105"/>
      <c r="E29" s="105"/>
      <c r="F29" s="105"/>
      <c r="G29" s="105"/>
      <c r="H29" s="105"/>
    </row>
    <row r="30" spans="1:8" ht="18">
      <c r="A30" s="105"/>
      <c r="B30" s="105"/>
      <c r="C30" s="105"/>
      <c r="D30" s="105"/>
      <c r="E30" s="105"/>
      <c r="F30" s="105"/>
      <c r="G30" s="105"/>
      <c r="H30" s="105"/>
    </row>
    <row r="31" spans="1:8" ht="18">
      <c r="A31" s="105"/>
      <c r="B31" s="105"/>
      <c r="C31" s="105"/>
      <c r="D31" s="105"/>
      <c r="E31" s="105"/>
      <c r="F31" s="105"/>
      <c r="G31" s="105"/>
      <c r="H31" s="105"/>
    </row>
    <row r="36" spans="2:4" ht="18">
      <c r="B36" s="231" t="s">
        <v>51</v>
      </c>
      <c r="C36" s="231"/>
      <c r="D36" s="231"/>
    </row>
    <row r="37" spans="2:4" ht="18">
      <c r="B37" s="231" t="s">
        <v>61</v>
      </c>
      <c r="C37" s="231"/>
      <c r="D37" s="12"/>
    </row>
    <row r="38" spans="2:4" ht="18">
      <c r="B38" s="231" t="s">
        <v>62</v>
      </c>
      <c r="C38" s="231"/>
      <c r="D38" s="12"/>
    </row>
    <row r="39" spans="2:4" ht="18">
      <c r="B39" s="232" t="s">
        <v>49</v>
      </c>
      <c r="C39" s="232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42" t="s">
        <v>1</v>
      </c>
      <c r="B1" s="15" t="s">
        <v>77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42"/>
      <c r="B2" s="243" t="s">
        <v>75</v>
      </c>
      <c r="C2" s="243"/>
      <c r="D2" s="243"/>
      <c r="E2" s="243"/>
      <c r="F2" s="243"/>
      <c r="G2" s="244" t="s">
        <v>2</v>
      </c>
      <c r="H2" s="244"/>
      <c r="I2" s="244"/>
      <c r="J2" s="244" t="s">
        <v>3</v>
      </c>
      <c r="K2" s="244"/>
      <c r="L2" s="244"/>
      <c r="M2" s="4"/>
      <c r="N2" s="4"/>
      <c r="O2" s="4"/>
    </row>
    <row r="3" spans="1:15" ht="15.75">
      <c r="A3" s="242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44"/>
      <c r="H3" s="244"/>
      <c r="I3" s="244"/>
      <c r="J3" s="245" t="s">
        <v>76</v>
      </c>
      <c r="K3" s="245"/>
      <c r="L3" s="245"/>
      <c r="M3" s="4"/>
      <c r="N3" s="4"/>
      <c r="O3" s="4"/>
    </row>
    <row r="4" spans="1:15" ht="15.75">
      <c r="A4" s="242"/>
      <c r="B4" s="64">
        <v>11</v>
      </c>
      <c r="C4" s="63">
        <v>12</v>
      </c>
      <c r="D4" s="63">
        <v>13</v>
      </c>
      <c r="E4" s="63">
        <v>14</v>
      </c>
      <c r="F4" s="186">
        <v>15</v>
      </c>
      <c r="G4" s="103" t="s">
        <v>56</v>
      </c>
      <c r="H4" s="101" t="s">
        <v>57</v>
      </c>
      <c r="I4" s="23" t="s">
        <v>9</v>
      </c>
      <c r="J4" s="25">
        <v>2014</v>
      </c>
      <c r="K4" s="25">
        <v>2015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211"/>
      <c r="C5" s="209"/>
      <c r="D5" s="209"/>
      <c r="E5" s="209"/>
      <c r="F5" s="209"/>
      <c r="G5" s="87"/>
      <c r="H5" s="150"/>
      <c r="I5" s="167"/>
      <c r="J5" s="167"/>
      <c r="K5" s="40"/>
      <c r="L5" s="39"/>
      <c r="M5" s="4"/>
      <c r="N5" s="4"/>
      <c r="O5" s="4"/>
    </row>
    <row r="6" spans="1:15" ht="15">
      <c r="A6" s="45" t="s">
        <v>11</v>
      </c>
      <c r="B6" s="204">
        <v>192</v>
      </c>
      <c r="C6" s="204">
        <v>192</v>
      </c>
      <c r="D6" s="204">
        <v>192</v>
      </c>
      <c r="E6" s="204">
        <v>192</v>
      </c>
      <c r="F6" s="204">
        <v>192</v>
      </c>
      <c r="G6" s="88">
        <v>190.8</v>
      </c>
      <c r="H6" s="135">
        <f>AVERAGE(B6:F6)</f>
        <v>192</v>
      </c>
      <c r="I6" s="151">
        <f>(H6/G6-1)*100</f>
        <v>0.6289308176100628</v>
      </c>
      <c r="J6" s="169">
        <v>252.19</v>
      </c>
      <c r="K6" s="41">
        <v>191.83</v>
      </c>
      <c r="L6" s="58">
        <f>(K6/J6-1)*100</f>
        <v>-23.934335223442638</v>
      </c>
      <c r="M6" s="4"/>
      <c r="N6" s="4"/>
      <c r="O6" s="4"/>
    </row>
    <row r="7" spans="1:15" ht="15">
      <c r="A7" s="54" t="s">
        <v>54</v>
      </c>
      <c r="B7" s="31">
        <v>173</v>
      </c>
      <c r="C7" s="31">
        <v>173</v>
      </c>
      <c r="D7" s="31">
        <v>173</v>
      </c>
      <c r="E7" s="31">
        <v>173</v>
      </c>
      <c r="F7" s="31">
        <v>173</v>
      </c>
      <c r="G7" s="89">
        <v>173.4</v>
      </c>
      <c r="H7" s="147">
        <f>AVERAGE(B7:F7)</f>
        <v>173</v>
      </c>
      <c r="I7" s="217">
        <f>(H7/G7-1)*100</f>
        <v>-0.23068050749711633</v>
      </c>
      <c r="J7" s="170">
        <v>242.1875</v>
      </c>
      <c r="K7" s="42">
        <v>179</v>
      </c>
      <c r="L7" s="59">
        <f>(K7/J7-1)*100</f>
        <v>-26.090322580645164</v>
      </c>
      <c r="M7" s="4"/>
      <c r="N7" s="4"/>
      <c r="O7" s="4"/>
    </row>
    <row r="8" spans="1:15" ht="15.75">
      <c r="A8" s="55" t="s">
        <v>12</v>
      </c>
      <c r="B8" s="204"/>
      <c r="C8" s="204"/>
      <c r="D8" s="204"/>
      <c r="E8" s="204"/>
      <c r="F8" s="204"/>
      <c r="G8" s="196"/>
      <c r="H8" s="82"/>
      <c r="I8" s="82"/>
      <c r="J8" s="171"/>
      <c r="K8" s="43"/>
      <c r="L8" s="32"/>
      <c r="M8" s="4"/>
      <c r="N8" s="4"/>
      <c r="O8" s="4"/>
    </row>
    <row r="9" spans="1:15" ht="15">
      <c r="A9" s="54" t="s">
        <v>13</v>
      </c>
      <c r="B9" s="208" t="s">
        <v>68</v>
      </c>
      <c r="C9" s="208" t="s">
        <v>68</v>
      </c>
      <c r="D9" s="208" t="s">
        <v>68</v>
      </c>
      <c r="E9" s="208" t="s">
        <v>68</v>
      </c>
      <c r="F9" s="208" t="s">
        <v>68</v>
      </c>
      <c r="G9" s="197" t="s">
        <v>68</v>
      </c>
      <c r="H9" s="83" t="s">
        <v>68</v>
      </c>
      <c r="I9" s="83" t="s">
        <v>68</v>
      </c>
      <c r="J9" s="172" t="s">
        <v>69</v>
      </c>
      <c r="K9" s="44" t="s">
        <v>69</v>
      </c>
      <c r="L9" s="68" t="s">
        <v>69</v>
      </c>
      <c r="M9" s="4"/>
      <c r="N9" s="4"/>
      <c r="O9" s="4"/>
    </row>
    <row r="10" spans="1:15" ht="15">
      <c r="A10" s="71" t="s">
        <v>14</v>
      </c>
      <c r="B10" s="212">
        <v>196.95</v>
      </c>
      <c r="C10" s="204">
        <v>201.45</v>
      </c>
      <c r="D10" s="204">
        <v>200.25</v>
      </c>
      <c r="E10" s="204">
        <v>197.22</v>
      </c>
      <c r="F10" s="204">
        <v>199.06</v>
      </c>
      <c r="G10" s="198">
        <v>196.22999999999996</v>
      </c>
      <c r="H10" s="135">
        <f aca="true" t="shared" si="0" ref="H10:H16">AVERAGE(B10:F10)</f>
        <v>198.98600000000002</v>
      </c>
      <c r="I10" s="151">
        <f aca="true" t="shared" si="1" ref="I10:I16">(H10/G10-1)*100</f>
        <v>1.404474341334172</v>
      </c>
      <c r="J10" s="173">
        <v>275.28</v>
      </c>
      <c r="K10" s="41">
        <v>203.73</v>
      </c>
      <c r="L10" s="58">
        <f aca="true" t="shared" si="2" ref="L10:L16">(K10/J10-1)*100</f>
        <v>-25.991717523975588</v>
      </c>
      <c r="M10" s="4"/>
      <c r="N10" s="4"/>
      <c r="O10" s="4"/>
    </row>
    <row r="11" spans="1:15" ht="15">
      <c r="A11" s="46" t="s">
        <v>15</v>
      </c>
      <c r="B11" s="31">
        <v>212.1</v>
      </c>
      <c r="C11" s="31">
        <v>218.9</v>
      </c>
      <c r="D11" s="31">
        <v>217.16</v>
      </c>
      <c r="E11" s="31">
        <v>214.4</v>
      </c>
      <c r="F11" s="31">
        <v>216.42</v>
      </c>
      <c r="G11" s="199">
        <v>211.77399999999997</v>
      </c>
      <c r="H11" s="147">
        <f t="shared" si="0"/>
        <v>215.796</v>
      </c>
      <c r="I11" s="217">
        <f t="shared" si="1"/>
        <v>1.8991944242447323</v>
      </c>
      <c r="J11" s="47">
        <v>289.45</v>
      </c>
      <c r="K11" s="47">
        <v>215.15</v>
      </c>
      <c r="L11" s="59">
        <f t="shared" si="2"/>
        <v>-25.669372948695802</v>
      </c>
      <c r="M11" s="4"/>
      <c r="N11" s="4"/>
      <c r="O11" s="4"/>
    </row>
    <row r="12" spans="1:15" ht="15">
      <c r="A12" s="65" t="s">
        <v>64</v>
      </c>
      <c r="B12" s="215">
        <v>221.29</v>
      </c>
      <c r="C12" s="206">
        <v>228.09</v>
      </c>
      <c r="D12" s="206">
        <v>226.34</v>
      </c>
      <c r="E12" s="206">
        <v>223.59</v>
      </c>
      <c r="F12" s="206">
        <v>225.61</v>
      </c>
      <c r="G12" s="175">
        <v>220.95999999999998</v>
      </c>
      <c r="H12" s="193">
        <f t="shared" si="0"/>
        <v>224.984</v>
      </c>
      <c r="I12" s="219">
        <f t="shared" si="1"/>
        <v>1.821144098479377</v>
      </c>
      <c r="J12" s="216" t="s">
        <v>69</v>
      </c>
      <c r="K12" s="175">
        <v>224.33409090909092</v>
      </c>
      <c r="L12" s="176" t="s">
        <v>69</v>
      </c>
      <c r="M12" s="4"/>
      <c r="N12" s="4"/>
      <c r="O12" s="4"/>
    </row>
    <row r="13" spans="1:15" ht="15">
      <c r="A13" s="73" t="s">
        <v>65</v>
      </c>
      <c r="B13" s="205">
        <v>215.78</v>
      </c>
      <c r="C13" s="205">
        <v>222.58</v>
      </c>
      <c r="D13" s="205">
        <v>220.83</v>
      </c>
      <c r="E13" s="205">
        <v>218.08</v>
      </c>
      <c r="F13" s="205">
        <v>220.1</v>
      </c>
      <c r="G13" s="92">
        <v>215.448</v>
      </c>
      <c r="H13" s="192">
        <f t="shared" si="0"/>
        <v>219.47400000000002</v>
      </c>
      <c r="I13" s="218">
        <f t="shared" si="1"/>
        <v>1.868664364487027</v>
      </c>
      <c r="J13" s="62">
        <v>293.12136363636364</v>
      </c>
      <c r="K13" s="62">
        <v>218.8231818181818</v>
      </c>
      <c r="L13" s="67">
        <f t="shared" si="2"/>
        <v>-25.34724214450422</v>
      </c>
      <c r="M13" s="4"/>
      <c r="N13" s="4"/>
      <c r="O13" s="4"/>
    </row>
    <row r="14" spans="1:15" ht="15">
      <c r="A14" s="48" t="s">
        <v>16</v>
      </c>
      <c r="B14" s="206">
        <v>210.27</v>
      </c>
      <c r="C14" s="206">
        <v>217.07</v>
      </c>
      <c r="D14" s="206">
        <v>215.32</v>
      </c>
      <c r="E14" s="206">
        <v>212.56</v>
      </c>
      <c r="F14" s="206">
        <v>214.58</v>
      </c>
      <c r="G14" s="93">
        <v>209.936</v>
      </c>
      <c r="H14" s="193">
        <f t="shared" si="0"/>
        <v>213.95999999999998</v>
      </c>
      <c r="I14" s="219">
        <f t="shared" si="1"/>
        <v>1.9167746360795546</v>
      </c>
      <c r="J14" s="61">
        <v>287.60909090909087</v>
      </c>
      <c r="K14" s="61">
        <v>213.3109090909091</v>
      </c>
      <c r="L14" s="66">
        <f t="shared" si="2"/>
        <v>-25.833043588203676</v>
      </c>
      <c r="M14" s="4"/>
      <c r="N14" s="4"/>
      <c r="O14" s="4"/>
    </row>
    <row r="15" spans="1:15" ht="15">
      <c r="A15" s="49" t="s">
        <v>45</v>
      </c>
      <c r="B15" s="205">
        <v>208.43</v>
      </c>
      <c r="C15" s="205">
        <v>215.23</v>
      </c>
      <c r="D15" s="205">
        <v>213.48</v>
      </c>
      <c r="E15" s="205">
        <v>210.73</v>
      </c>
      <c r="F15" s="205">
        <v>212.75</v>
      </c>
      <c r="G15" s="94">
        <v>208.1</v>
      </c>
      <c r="H15" s="192">
        <f t="shared" si="0"/>
        <v>212.12399999999997</v>
      </c>
      <c r="I15" s="218">
        <f t="shared" si="1"/>
        <v>1.9336857280153552</v>
      </c>
      <c r="J15" s="62">
        <v>285.77272727272725</v>
      </c>
      <c r="K15" s="62">
        <v>211.47363636363636</v>
      </c>
      <c r="L15" s="67">
        <f t="shared" si="2"/>
        <v>-25.999363766502302</v>
      </c>
      <c r="M15" s="4"/>
      <c r="N15" s="4"/>
      <c r="O15" s="4"/>
    </row>
    <row r="16" spans="1:15" ht="15">
      <c r="A16" s="50" t="s">
        <v>70</v>
      </c>
      <c r="B16" s="204">
        <v>208.7059</v>
      </c>
      <c r="C16" s="204">
        <v>213.8501</v>
      </c>
      <c r="D16" s="204">
        <v>213.1152</v>
      </c>
      <c r="E16" s="204">
        <v>210.1757</v>
      </c>
      <c r="F16" s="204">
        <v>212.0129</v>
      </c>
      <c r="G16" s="88">
        <v>206.35428000000002</v>
      </c>
      <c r="H16" s="135">
        <f t="shared" si="0"/>
        <v>211.57196</v>
      </c>
      <c r="I16" s="220">
        <f t="shared" si="1"/>
        <v>2.5285058298766483</v>
      </c>
      <c r="J16" s="41">
        <v>259.6108684210526</v>
      </c>
      <c r="K16" s="41">
        <v>218.5767227272727</v>
      </c>
      <c r="L16" s="58">
        <f t="shared" si="2"/>
        <v>-15.806019964937768</v>
      </c>
      <c r="M16" s="4"/>
      <c r="N16" s="4"/>
      <c r="O16" s="4"/>
    </row>
    <row r="17" spans="1:15" ht="15.75">
      <c r="A17" s="51" t="s">
        <v>17</v>
      </c>
      <c r="B17" s="59"/>
      <c r="C17" s="31"/>
      <c r="D17" s="31"/>
      <c r="E17" s="31"/>
      <c r="F17" s="31"/>
      <c r="G17" s="199"/>
      <c r="H17" s="221"/>
      <c r="I17" s="221"/>
      <c r="J17" s="47"/>
      <c r="K17" s="42"/>
      <c r="L17" s="57"/>
      <c r="M17" s="4"/>
      <c r="N17" s="4"/>
      <c r="O17" s="4"/>
    </row>
    <row r="18" spans="1:15" ht="15">
      <c r="A18" s="52" t="s">
        <v>63</v>
      </c>
      <c r="B18" s="204">
        <v>228.1261069783918</v>
      </c>
      <c r="C18" s="204">
        <v>226.20302072356867</v>
      </c>
      <c r="D18" s="204">
        <v>228.8153383248198</v>
      </c>
      <c r="E18" s="204">
        <v>228.6073825503356</v>
      </c>
      <c r="F18" s="204">
        <v>227.43079705105023</v>
      </c>
      <c r="G18" s="200">
        <v>228.26949816273645</v>
      </c>
      <c r="H18" s="135">
        <f>AVERAGE(B18:F18)</f>
        <v>227.8365291256332</v>
      </c>
      <c r="I18" s="220">
        <f>(H18/G18-1)*100</f>
        <v>-0.18967450342164405</v>
      </c>
      <c r="J18" s="41">
        <v>315.05314462406506</v>
      </c>
      <c r="K18" s="41">
        <v>229.72873376039544</v>
      </c>
      <c r="L18" s="32">
        <f>(K18/J18-1)*100</f>
        <v>-27.082545379917523</v>
      </c>
      <c r="M18" s="4"/>
      <c r="N18" s="4"/>
      <c r="O18" s="4"/>
    </row>
    <row r="19" spans="1:15" ht="15.75">
      <c r="A19" s="121" t="s">
        <v>10</v>
      </c>
      <c r="B19" s="59"/>
      <c r="C19" s="31"/>
      <c r="D19" s="31"/>
      <c r="E19" s="31"/>
      <c r="F19" s="31"/>
      <c r="G19" s="197"/>
      <c r="H19" s="221"/>
      <c r="I19" s="221"/>
      <c r="J19" s="222"/>
      <c r="K19" s="44"/>
      <c r="L19" s="57"/>
      <c r="M19" s="4"/>
      <c r="N19" s="4"/>
      <c r="O19" s="4"/>
    </row>
    <row r="20" spans="1:15" ht="15">
      <c r="A20" s="50" t="s">
        <v>18</v>
      </c>
      <c r="B20" s="204">
        <v>155</v>
      </c>
      <c r="C20" s="204">
        <v>158</v>
      </c>
      <c r="D20" s="204">
        <v>158</v>
      </c>
      <c r="E20" s="204">
        <v>163</v>
      </c>
      <c r="F20" s="204">
        <v>164</v>
      </c>
      <c r="G20" s="200">
        <v>158.2</v>
      </c>
      <c r="H20" s="220">
        <f>AVERAGE(B20:F20)</f>
        <v>159.6</v>
      </c>
      <c r="I20" s="220">
        <f>(H20/G20-1)*100</f>
        <v>0.8849557522123908</v>
      </c>
      <c r="J20" s="124">
        <v>195.31</v>
      </c>
      <c r="K20" s="128">
        <v>164.89</v>
      </c>
      <c r="L20" s="32">
        <f>(K20/J20-1)*100</f>
        <v>-15.575239363063853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99"/>
      <c r="H21" s="76"/>
      <c r="I21" s="76"/>
      <c r="J21" s="133"/>
      <c r="K21" s="47"/>
      <c r="L21" s="57"/>
      <c r="M21" s="4"/>
      <c r="N21" s="4"/>
      <c r="O21" s="4"/>
    </row>
    <row r="22" spans="1:15" ht="15">
      <c r="A22" s="127" t="s">
        <v>19</v>
      </c>
      <c r="B22" s="213">
        <v>164.28</v>
      </c>
      <c r="C22" s="204">
        <v>166.25</v>
      </c>
      <c r="D22" s="204">
        <v>167.13</v>
      </c>
      <c r="E22" s="204">
        <v>166.74</v>
      </c>
      <c r="F22" s="204">
        <v>168.81</v>
      </c>
      <c r="G22" s="201">
        <v>164.042</v>
      </c>
      <c r="H22" s="220">
        <f>AVERAGE(B22:F22)</f>
        <v>166.642</v>
      </c>
      <c r="I22" s="220">
        <f>(H22/G22-1)*100</f>
        <v>1.5849599492812727</v>
      </c>
      <c r="J22" s="124">
        <v>189.51</v>
      </c>
      <c r="K22" s="128">
        <v>170.74</v>
      </c>
      <c r="L22" s="126">
        <f>(K22/J22-1)*100</f>
        <v>-9.904490528204313</v>
      </c>
      <c r="M22" s="4"/>
      <c r="N22" s="4"/>
      <c r="O22" s="4"/>
    </row>
    <row r="23" spans="1:15" ht="15">
      <c r="A23" s="131" t="s">
        <v>20</v>
      </c>
      <c r="B23" s="214">
        <v>163.28</v>
      </c>
      <c r="C23" s="31">
        <v>165.25</v>
      </c>
      <c r="D23" s="31">
        <v>166.13</v>
      </c>
      <c r="E23" s="31">
        <v>165.74</v>
      </c>
      <c r="F23" s="31">
        <v>167.81</v>
      </c>
      <c r="G23" s="132">
        <v>163.042</v>
      </c>
      <c r="H23" s="217">
        <f>AVERAGE(B23:F23)</f>
        <v>165.642</v>
      </c>
      <c r="I23" s="217">
        <f>(H23/G23-1)*100</f>
        <v>1.5946811251088544</v>
      </c>
      <c r="J23" s="47">
        <v>188.51</v>
      </c>
      <c r="K23" s="133">
        <v>169.74</v>
      </c>
      <c r="L23" s="134">
        <f>(K23/J23-1)*100</f>
        <v>-9.957031457217113</v>
      </c>
      <c r="M23" s="4"/>
      <c r="N23" s="4"/>
      <c r="O23" s="4"/>
    </row>
    <row r="24" spans="1:15" ht="15">
      <c r="A24" s="122" t="s">
        <v>71</v>
      </c>
      <c r="B24" s="213">
        <v>254.4136580892079</v>
      </c>
      <c r="C24" s="204">
        <v>253.31134587911603</v>
      </c>
      <c r="D24" s="204">
        <v>244.16215453535332</v>
      </c>
      <c r="E24" s="204">
        <v>239.31198081094905</v>
      </c>
      <c r="F24" s="204">
        <v>234.90273197058147</v>
      </c>
      <c r="G24" s="123">
        <v>254.65616677542812</v>
      </c>
      <c r="H24" s="220">
        <f>AVERAGE(B24:F24)</f>
        <v>245.22037425704156</v>
      </c>
      <c r="I24" s="220">
        <f>(H24/G24-1)*100</f>
        <v>-3.7053068998355143</v>
      </c>
      <c r="J24" s="124">
        <v>298.43877317060264</v>
      </c>
      <c r="K24" s="124">
        <v>245.45500202825443</v>
      </c>
      <c r="L24" s="126">
        <f>(K24/J24-1)*100</f>
        <v>-17.753648622613806</v>
      </c>
      <c r="M24" s="4"/>
      <c r="N24" s="4"/>
      <c r="O24" s="4"/>
    </row>
    <row r="25" spans="1:15" ht="15.75">
      <c r="A25" s="137" t="s">
        <v>21</v>
      </c>
      <c r="B25" s="129"/>
      <c r="C25" s="31"/>
      <c r="D25" s="31"/>
      <c r="E25" s="31"/>
      <c r="F25" s="31"/>
      <c r="G25" s="139"/>
      <c r="H25" s="217"/>
      <c r="I25" s="217"/>
      <c r="J25" s="47"/>
      <c r="K25" s="47"/>
      <c r="L25" s="129"/>
      <c r="M25" s="4"/>
      <c r="N25" s="4"/>
      <c r="O25" s="4"/>
    </row>
    <row r="26" spans="1:15" ht="15">
      <c r="A26" s="122" t="s">
        <v>22</v>
      </c>
      <c r="B26" s="136">
        <v>366</v>
      </c>
      <c r="C26" s="136">
        <v>366</v>
      </c>
      <c r="D26" s="136">
        <v>366</v>
      </c>
      <c r="E26" s="136">
        <v>366</v>
      </c>
      <c r="F26" s="136">
        <v>366</v>
      </c>
      <c r="G26" s="123">
        <v>360</v>
      </c>
      <c r="H26" s="220">
        <f>AVERAGE(B26:F26)</f>
        <v>366</v>
      </c>
      <c r="I26" s="220">
        <f>(H26/G26-1)*100</f>
        <v>1.6666666666666607</v>
      </c>
      <c r="J26" s="124">
        <v>418.09</v>
      </c>
      <c r="K26" s="124">
        <v>363</v>
      </c>
      <c r="L26" s="125">
        <f>(K26/J26-1)*100</f>
        <v>-13.176588772752273</v>
      </c>
      <c r="M26" s="4"/>
      <c r="N26" s="4"/>
      <c r="O26" s="4"/>
    </row>
    <row r="27" spans="1:12" ht="15">
      <c r="A27" s="130" t="s">
        <v>23</v>
      </c>
      <c r="B27" s="207">
        <v>363</v>
      </c>
      <c r="C27" s="207">
        <v>363</v>
      </c>
      <c r="D27" s="207">
        <v>363</v>
      </c>
      <c r="E27" s="207">
        <v>363</v>
      </c>
      <c r="F27" s="207">
        <v>363</v>
      </c>
      <c r="G27" s="139">
        <v>355.2</v>
      </c>
      <c r="H27" s="217">
        <f>AVERAGE(B27:F27)</f>
        <v>363</v>
      </c>
      <c r="I27" s="217">
        <f>(H27/G27-1)*100</f>
        <v>2.195945945945943</v>
      </c>
      <c r="J27" s="47">
        <v>411.95</v>
      </c>
      <c r="K27" s="47">
        <v>357.27</v>
      </c>
      <c r="L27" s="129">
        <f>(K27/J27-1)*100</f>
        <v>-13.273455516446175</v>
      </c>
    </row>
    <row r="28" spans="1:12" ht="15">
      <c r="A28" s="122" t="s">
        <v>24</v>
      </c>
      <c r="B28" s="136">
        <v>362</v>
      </c>
      <c r="C28" s="136">
        <v>362</v>
      </c>
      <c r="D28" s="136">
        <v>362</v>
      </c>
      <c r="E28" s="136">
        <v>362</v>
      </c>
      <c r="F28" s="136">
        <v>361</v>
      </c>
      <c r="G28" s="123">
        <v>356</v>
      </c>
      <c r="H28" s="220">
        <f>AVERAGE(B28:F28)</f>
        <v>361.8</v>
      </c>
      <c r="I28" s="220">
        <f>(H28/G28-1)*100</f>
        <v>1.6292134831460636</v>
      </c>
      <c r="J28" s="123">
        <v>407.95</v>
      </c>
      <c r="K28" s="124">
        <v>359.23</v>
      </c>
      <c r="L28" s="125">
        <f>(K28/J28-1)*100</f>
        <v>-11.942640029415363</v>
      </c>
    </row>
    <row r="29" spans="1:12" ht="15.75">
      <c r="A29" s="137" t="s">
        <v>72</v>
      </c>
      <c r="B29" s="207"/>
      <c r="C29" s="207"/>
      <c r="D29" s="207"/>
      <c r="E29" s="207"/>
      <c r="F29" s="207"/>
      <c r="G29" s="139"/>
      <c r="H29" s="217"/>
      <c r="I29" s="217"/>
      <c r="J29" s="47"/>
      <c r="K29" s="47"/>
      <c r="L29" s="129"/>
    </row>
    <row r="30" spans="1:12" ht="15">
      <c r="A30" s="122" t="s">
        <v>73</v>
      </c>
      <c r="B30" s="136">
        <v>365</v>
      </c>
      <c r="C30" s="136">
        <v>365</v>
      </c>
      <c r="D30" s="136">
        <v>365</v>
      </c>
      <c r="E30" s="136">
        <v>362.5</v>
      </c>
      <c r="F30" s="136">
        <v>362.5</v>
      </c>
      <c r="G30" s="202">
        <v>366.4</v>
      </c>
      <c r="H30" s="151">
        <f>AVERAGE(B30:F30)</f>
        <v>364</v>
      </c>
      <c r="I30" s="151">
        <f>(H30/G30-1)*100</f>
        <v>-0.6550218340611313</v>
      </c>
      <c r="J30" s="174">
        <v>390.54347826086956</v>
      </c>
      <c r="K30" s="152">
        <v>374.8695652173913</v>
      </c>
      <c r="L30" s="125">
        <f>(K30/J30-1)*100</f>
        <v>-4.013359309768994</v>
      </c>
    </row>
    <row r="31" spans="1:12" ht="15">
      <c r="A31" s="210" t="s">
        <v>74</v>
      </c>
      <c r="B31" s="153">
        <v>355</v>
      </c>
      <c r="C31" s="153">
        <v>355</v>
      </c>
      <c r="D31" s="153">
        <v>355</v>
      </c>
      <c r="E31" s="153">
        <v>352.5</v>
      </c>
      <c r="F31" s="153">
        <v>352.5</v>
      </c>
      <c r="G31" s="203">
        <v>356.4</v>
      </c>
      <c r="H31" s="153">
        <f>AVERAGE(B31:F31)</f>
        <v>354</v>
      </c>
      <c r="I31" s="168">
        <f>(H31/G31-1)*100</f>
        <v>-0.6734006734006703</v>
      </c>
      <c r="J31" s="190" t="s">
        <v>69</v>
      </c>
      <c r="K31" s="154">
        <v>365.3478260869565</v>
      </c>
      <c r="L31" s="177" t="s">
        <v>69</v>
      </c>
    </row>
    <row r="32" spans="1:12" ht="15.75" customHeight="1">
      <c r="A32" s="248" t="s">
        <v>25</v>
      </c>
      <c r="B32" s="248"/>
      <c r="C32" s="248"/>
      <c r="D32" s="248"/>
      <c r="E32" s="194"/>
      <c r="F32" s="194"/>
      <c r="G32" s="249" t="s">
        <v>0</v>
      </c>
      <c r="H32" s="249"/>
      <c r="I32" s="249"/>
      <c r="J32" s="195"/>
      <c r="K32" s="195"/>
      <c r="L32" s="195"/>
    </row>
    <row r="33" spans="1:12" ht="15">
      <c r="A33" s="247" t="s">
        <v>58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</row>
    <row r="34" spans="1:12" ht="15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</row>
    <row r="35" spans="1:12" ht="15">
      <c r="A35" s="241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  <ignoredErrors>
    <ignoredError sqref="H26:H28 H30:H31 H8:H9 I17 I8:I9 I19 H18:H20 H17 H21 H25 H10:H12 H22:H24 H13:H16 H6:H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78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43" t="s">
        <v>75</v>
      </c>
      <c r="C2" s="243"/>
      <c r="D2" s="243"/>
      <c r="E2" s="243"/>
      <c r="F2" s="243"/>
      <c r="G2" s="250" t="s">
        <v>2</v>
      </c>
      <c r="H2" s="250"/>
      <c r="I2" s="250"/>
      <c r="J2" s="20"/>
      <c r="K2" s="21"/>
      <c r="L2" s="22"/>
    </row>
    <row r="3" spans="1:12" ht="15" customHeight="1">
      <c r="A3" s="19"/>
      <c r="B3" s="243"/>
      <c r="C3" s="243"/>
      <c r="D3" s="243"/>
      <c r="E3" s="243"/>
      <c r="F3" s="243"/>
      <c r="G3" s="250"/>
      <c r="H3" s="250"/>
      <c r="I3" s="250"/>
      <c r="J3" s="245" t="s">
        <v>3</v>
      </c>
      <c r="K3" s="245"/>
      <c r="L3" s="245"/>
    </row>
    <row r="4" spans="1:12" ht="15" customHeight="1">
      <c r="A4" s="253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87" t="s">
        <v>8</v>
      </c>
      <c r="G4" s="251"/>
      <c r="H4" s="252"/>
      <c r="I4" s="250"/>
      <c r="J4" s="254" t="s">
        <v>76</v>
      </c>
      <c r="K4" s="255"/>
      <c r="L4" s="256"/>
    </row>
    <row r="5" spans="1:12" ht="15" customHeight="1">
      <c r="A5" s="253"/>
      <c r="B5" s="84">
        <v>11</v>
      </c>
      <c r="C5" s="85">
        <v>12</v>
      </c>
      <c r="D5" s="85">
        <v>13</v>
      </c>
      <c r="E5" s="85">
        <v>14</v>
      </c>
      <c r="F5" s="85">
        <v>15</v>
      </c>
      <c r="G5" s="95" t="s">
        <v>56</v>
      </c>
      <c r="H5" s="102" t="s">
        <v>57</v>
      </c>
      <c r="I5" s="56" t="s">
        <v>9</v>
      </c>
      <c r="J5" s="25">
        <v>2014</v>
      </c>
      <c r="K5" s="25">
        <v>2015</v>
      </c>
      <c r="L5" s="56" t="s">
        <v>59</v>
      </c>
    </row>
    <row r="6" spans="1:12" ht="15" customHeight="1">
      <c r="A6" s="26"/>
      <c r="B6" s="104"/>
      <c r="C6" s="81"/>
      <c r="D6" s="81"/>
      <c r="E6" s="140"/>
      <c r="F6" s="86"/>
      <c r="G6" s="96"/>
      <c r="H6" s="148"/>
      <c r="I6" s="27"/>
      <c r="J6" s="149"/>
      <c r="K6" s="178"/>
      <c r="L6" s="28"/>
    </row>
    <row r="7" spans="1:12" ht="15" customHeight="1">
      <c r="A7" s="29" t="s">
        <v>26</v>
      </c>
      <c r="B7" s="82" t="s">
        <v>69</v>
      </c>
      <c r="C7" s="75" t="s">
        <v>69</v>
      </c>
      <c r="D7" s="75" t="s">
        <v>69</v>
      </c>
      <c r="E7" s="75" t="s">
        <v>69</v>
      </c>
      <c r="F7" s="75" t="s">
        <v>69</v>
      </c>
      <c r="G7" s="90" t="s">
        <v>69</v>
      </c>
      <c r="H7" s="82" t="s">
        <v>69</v>
      </c>
      <c r="I7" s="155" t="s">
        <v>69</v>
      </c>
      <c r="J7" s="30" t="s">
        <v>68</v>
      </c>
      <c r="K7" s="30" t="s">
        <v>68</v>
      </c>
      <c r="L7" s="30" t="s">
        <v>68</v>
      </c>
    </row>
    <row r="8" spans="1:12" ht="15" customHeight="1">
      <c r="A8" s="26" t="s">
        <v>27</v>
      </c>
      <c r="B8" s="191">
        <v>137.0991</v>
      </c>
      <c r="C8" s="223">
        <v>141.5772</v>
      </c>
      <c r="D8" s="223">
        <v>141.2327</v>
      </c>
      <c r="E8" s="223">
        <v>137.9602</v>
      </c>
      <c r="F8" s="223">
        <v>136.9268</v>
      </c>
      <c r="G8" s="97">
        <v>144.98742</v>
      </c>
      <c r="H8" s="138">
        <f aca="true" t="shared" si="0" ref="H8:H13">AVERAGE(B8:F8)</f>
        <v>138.95919999999998</v>
      </c>
      <c r="I8" s="156">
        <f aca="true" t="shared" si="1" ref="I8:I13">(H8/G8-1)*100</f>
        <v>-4.15775382443525</v>
      </c>
      <c r="J8" s="158">
        <v>209.41</v>
      </c>
      <c r="K8" s="179">
        <v>164.79</v>
      </c>
      <c r="L8" s="57">
        <f aca="true" t="shared" si="2" ref="L8:L22">(K8/J8-1)*100</f>
        <v>-21.30748292822693</v>
      </c>
    </row>
    <row r="9" spans="1:12" ht="15" customHeight="1">
      <c r="A9" s="29" t="s">
        <v>28</v>
      </c>
      <c r="B9" s="229">
        <v>335</v>
      </c>
      <c r="C9" s="224">
        <v>338</v>
      </c>
      <c r="D9" s="224">
        <v>340</v>
      </c>
      <c r="E9" s="75">
        <v>344</v>
      </c>
      <c r="F9" s="75">
        <v>347</v>
      </c>
      <c r="G9" s="91">
        <v>335.8</v>
      </c>
      <c r="H9" s="135">
        <f t="shared" si="0"/>
        <v>340.8</v>
      </c>
      <c r="I9" s="157">
        <f t="shared" si="1"/>
        <v>1.4889815366289527</v>
      </c>
      <c r="J9" s="159">
        <v>454.94</v>
      </c>
      <c r="K9" s="180">
        <v>349.89</v>
      </c>
      <c r="L9" s="32">
        <f t="shared" si="2"/>
        <v>-23.090957049281226</v>
      </c>
    </row>
    <row r="10" spans="1:12" ht="15" customHeight="1">
      <c r="A10" s="72" t="s">
        <v>29</v>
      </c>
      <c r="B10" s="191">
        <v>323.7146</v>
      </c>
      <c r="C10" s="223">
        <v>327.2972</v>
      </c>
      <c r="D10" s="223">
        <v>330.3286</v>
      </c>
      <c r="E10" s="223">
        <v>329.2262</v>
      </c>
      <c r="F10" s="223">
        <v>322.9798</v>
      </c>
      <c r="G10" s="97">
        <v>320.7384</v>
      </c>
      <c r="H10" s="138">
        <f t="shared" si="0"/>
        <v>326.70928000000004</v>
      </c>
      <c r="I10" s="156">
        <f t="shared" si="1"/>
        <v>1.8616043479670719</v>
      </c>
      <c r="J10" s="160">
        <v>378.78</v>
      </c>
      <c r="K10" s="179">
        <v>323.32</v>
      </c>
      <c r="L10" s="57">
        <f t="shared" si="2"/>
        <v>-14.641744548286596</v>
      </c>
    </row>
    <row r="11" spans="1:12" ht="15" customHeight="1">
      <c r="A11" s="29" t="s">
        <v>53</v>
      </c>
      <c r="B11" s="188">
        <v>333.0499468650372</v>
      </c>
      <c r="C11" s="224">
        <v>333.40358271865125</v>
      </c>
      <c r="D11" s="224">
        <v>333.5665803652648</v>
      </c>
      <c r="E11" s="224">
        <v>333.96252796420583</v>
      </c>
      <c r="F11" s="224">
        <v>337.1122548337738</v>
      </c>
      <c r="G11" s="91">
        <v>338.72345581515293</v>
      </c>
      <c r="H11" s="135">
        <f>AVERAGE(B11:F11)</f>
        <v>334.21897854938663</v>
      </c>
      <c r="I11" s="157">
        <f>(H11/G11-1)*100</f>
        <v>-1.329839191362192</v>
      </c>
      <c r="J11" s="159">
        <v>374.88696016064307</v>
      </c>
      <c r="K11" s="180">
        <v>347.70304801527556</v>
      </c>
      <c r="L11" s="32">
        <f t="shared" si="2"/>
        <v>-7.251229046142049</v>
      </c>
    </row>
    <row r="12" spans="1:12" s="13" customFormat="1" ht="15" customHeight="1">
      <c r="A12" s="33" t="s">
        <v>60</v>
      </c>
      <c r="B12" s="191">
        <v>128.94084307474319</v>
      </c>
      <c r="C12" s="223">
        <v>127.85388127853881</v>
      </c>
      <c r="D12" s="223">
        <v>127.35287943460919</v>
      </c>
      <c r="E12" s="223">
        <v>127.2371364653244</v>
      </c>
      <c r="F12" s="223">
        <v>126.58227848101266</v>
      </c>
      <c r="G12" s="98">
        <v>130.28430208688368</v>
      </c>
      <c r="H12" s="138">
        <f>AVERAGE(B12:F12)</f>
        <v>127.59340374684564</v>
      </c>
      <c r="I12" s="156">
        <f>(H12/G12-1)*100</f>
        <v>-2.065404885266642</v>
      </c>
      <c r="J12" s="161">
        <v>152.23748064324423</v>
      </c>
      <c r="K12" s="181">
        <v>136.35784916212054</v>
      </c>
      <c r="L12" s="57">
        <f t="shared" si="2"/>
        <v>-10.43082913223996</v>
      </c>
    </row>
    <row r="13" spans="1:12" ht="15" customHeight="1">
      <c r="A13" s="74" t="s">
        <v>30</v>
      </c>
      <c r="B13" s="229">
        <v>128</v>
      </c>
      <c r="C13" s="224">
        <v>129</v>
      </c>
      <c r="D13" s="224">
        <v>129</v>
      </c>
      <c r="E13" s="75">
        <v>130</v>
      </c>
      <c r="F13" s="75">
        <v>131</v>
      </c>
      <c r="G13" s="99">
        <v>128.4</v>
      </c>
      <c r="H13" s="135">
        <f t="shared" si="0"/>
        <v>129.4</v>
      </c>
      <c r="I13" s="157">
        <f t="shared" si="1"/>
        <v>0.7788161993769416</v>
      </c>
      <c r="J13" s="162">
        <v>165.13</v>
      </c>
      <c r="K13" s="114">
        <v>134.17</v>
      </c>
      <c r="L13" s="32">
        <f t="shared" si="2"/>
        <v>-18.748864530975595</v>
      </c>
    </row>
    <row r="14" spans="1:12" ht="15" customHeight="1">
      <c r="A14" s="33" t="s">
        <v>31</v>
      </c>
      <c r="B14" s="191">
        <v>622.8051</v>
      </c>
      <c r="C14" s="223">
        <v>621.2619</v>
      </c>
      <c r="D14" s="223">
        <v>629.1985</v>
      </c>
      <c r="E14" s="223">
        <v>633.8282</v>
      </c>
      <c r="F14" s="223">
        <v>631.6236</v>
      </c>
      <c r="G14" s="100">
        <v>638.10522</v>
      </c>
      <c r="H14" s="138">
        <f aca="true" t="shared" si="3" ref="H14:H22">AVERAGE(B14:F14)</f>
        <v>627.7434599999999</v>
      </c>
      <c r="I14" s="156">
        <f aca="true" t="shared" si="4" ref="I14:I22">(H14/G14-1)*100</f>
        <v>-1.6238325083753558</v>
      </c>
      <c r="J14" s="163">
        <v>740.11</v>
      </c>
      <c r="K14" s="113">
        <v>656.33</v>
      </c>
      <c r="L14" s="57">
        <f t="shared" si="2"/>
        <v>-11.319938927997185</v>
      </c>
    </row>
    <row r="15" spans="1:12" ht="15" customHeight="1">
      <c r="A15" s="34" t="s">
        <v>32</v>
      </c>
      <c r="B15" s="188">
        <v>641.1035</v>
      </c>
      <c r="C15" s="224">
        <v>639.5603</v>
      </c>
      <c r="D15" s="224">
        <v>647.2764</v>
      </c>
      <c r="E15" s="224">
        <v>654.3312</v>
      </c>
      <c r="F15" s="224">
        <v>653.6698</v>
      </c>
      <c r="G15" s="99">
        <v>652.7439</v>
      </c>
      <c r="H15" s="135">
        <f t="shared" si="3"/>
        <v>647.1882400000001</v>
      </c>
      <c r="I15" s="157">
        <f t="shared" si="4"/>
        <v>-0.8511240013119981</v>
      </c>
      <c r="J15" s="164">
        <v>705.95</v>
      </c>
      <c r="K15" s="182">
        <v>677.02</v>
      </c>
      <c r="L15" s="32">
        <f t="shared" si="2"/>
        <v>-4.098023939372486</v>
      </c>
    </row>
    <row r="16" spans="1:12" ht="15" customHeight="1">
      <c r="A16" s="33" t="s">
        <v>33</v>
      </c>
      <c r="B16" s="191">
        <v>728.974</v>
      </c>
      <c r="C16" s="223">
        <v>715.4525</v>
      </c>
      <c r="D16" s="223">
        <v>715.1371</v>
      </c>
      <c r="E16" s="223">
        <v>721.5712</v>
      </c>
      <c r="F16" s="223">
        <v>722.5905</v>
      </c>
      <c r="G16" s="100">
        <v>740.35406</v>
      </c>
      <c r="H16" s="138">
        <f t="shared" si="3"/>
        <v>720.74506</v>
      </c>
      <c r="I16" s="156">
        <f t="shared" si="4"/>
        <v>-2.648597618280102</v>
      </c>
      <c r="J16" s="163">
        <v>815.44</v>
      </c>
      <c r="K16" s="183">
        <v>763.47</v>
      </c>
      <c r="L16" s="57">
        <f t="shared" si="2"/>
        <v>-6.373246345531247</v>
      </c>
    </row>
    <row r="17" spans="1:12" ht="15" customHeight="1">
      <c r="A17" s="34" t="s">
        <v>34</v>
      </c>
      <c r="B17" s="229">
        <v>625</v>
      </c>
      <c r="C17" s="224">
        <v>622</v>
      </c>
      <c r="D17" s="224">
        <v>623</v>
      </c>
      <c r="E17" s="75">
        <v>636</v>
      </c>
      <c r="F17" s="75">
        <v>629</v>
      </c>
      <c r="G17" s="78">
        <v>649</v>
      </c>
      <c r="H17" s="135">
        <f>AVERAGE(B17:F17)</f>
        <v>627</v>
      </c>
      <c r="I17" s="157">
        <f>(H17/G17-1)*100</f>
        <v>-3.3898305084745783</v>
      </c>
      <c r="J17" s="164">
        <v>766</v>
      </c>
      <c r="K17" s="182">
        <v>681.28</v>
      </c>
      <c r="L17" s="32">
        <f t="shared" si="2"/>
        <v>-11.060052219321149</v>
      </c>
    </row>
    <row r="18" spans="1:12" ht="15" customHeight="1">
      <c r="A18" s="33" t="s">
        <v>35</v>
      </c>
      <c r="B18" s="191">
        <v>835</v>
      </c>
      <c r="C18" s="223">
        <v>840</v>
      </c>
      <c r="D18" s="223">
        <v>845</v>
      </c>
      <c r="E18" s="223">
        <v>845</v>
      </c>
      <c r="F18" s="223">
        <v>835</v>
      </c>
      <c r="G18" s="77">
        <v>839</v>
      </c>
      <c r="H18" s="138">
        <f t="shared" si="3"/>
        <v>840</v>
      </c>
      <c r="I18" s="156">
        <f t="shared" si="4"/>
        <v>0.11918951132301459</v>
      </c>
      <c r="J18" s="163">
        <v>874.64</v>
      </c>
      <c r="K18" s="183">
        <v>851.7</v>
      </c>
      <c r="L18" s="57">
        <f t="shared" si="2"/>
        <v>-2.622793377846877</v>
      </c>
    </row>
    <row r="19" spans="1:12" ht="15" customHeight="1">
      <c r="A19" s="34" t="s">
        <v>36</v>
      </c>
      <c r="B19" s="229">
        <v>750</v>
      </c>
      <c r="C19" s="224">
        <v>750</v>
      </c>
      <c r="D19" s="224">
        <v>750</v>
      </c>
      <c r="E19" s="75">
        <v>750</v>
      </c>
      <c r="F19" s="75">
        <v>750</v>
      </c>
      <c r="G19" s="78">
        <v>745.6</v>
      </c>
      <c r="H19" s="135">
        <f>AVERAGE(B19:F19)</f>
        <v>750</v>
      </c>
      <c r="I19" s="157">
        <f>(H19/G19-1)*100</f>
        <v>0.5901287553647938</v>
      </c>
      <c r="J19" s="164">
        <v>854.06</v>
      </c>
      <c r="K19" s="182">
        <v>755.56</v>
      </c>
      <c r="L19" s="32">
        <f t="shared" si="2"/>
        <v>-11.533147554036017</v>
      </c>
    </row>
    <row r="20" spans="1:12" ht="15" customHeight="1">
      <c r="A20" s="33" t="s">
        <v>37</v>
      </c>
      <c r="B20" s="223">
        <v>781.199</v>
      </c>
      <c r="C20" s="223">
        <v>778.6127</v>
      </c>
      <c r="D20" s="223">
        <v>773.6483</v>
      </c>
      <c r="E20" s="223">
        <v>773.6545</v>
      </c>
      <c r="F20" s="223">
        <v>758.4483</v>
      </c>
      <c r="G20" s="120">
        <v>798.86674</v>
      </c>
      <c r="H20" s="138">
        <f t="shared" si="3"/>
        <v>773.11256</v>
      </c>
      <c r="I20" s="156">
        <f t="shared" si="4"/>
        <v>-3.2238393101708063</v>
      </c>
      <c r="J20" s="163">
        <v>815.29</v>
      </c>
      <c r="K20" s="183">
        <v>819.05</v>
      </c>
      <c r="L20" s="57">
        <f t="shared" si="2"/>
        <v>0.46118559040342344</v>
      </c>
    </row>
    <row r="21" spans="1:12" ht="15" customHeight="1">
      <c r="A21" s="34" t="s">
        <v>38</v>
      </c>
      <c r="B21" s="224">
        <v>848.7787</v>
      </c>
      <c r="C21" s="224">
        <v>892.8711</v>
      </c>
      <c r="D21" s="224">
        <v>892.8711</v>
      </c>
      <c r="E21" s="224">
        <v>892.8711</v>
      </c>
      <c r="F21" s="224">
        <v>892.8711</v>
      </c>
      <c r="G21" s="78">
        <v>848.7787000000001</v>
      </c>
      <c r="H21" s="135">
        <f t="shared" si="3"/>
        <v>884.05262</v>
      </c>
      <c r="I21" s="157">
        <f t="shared" si="4"/>
        <v>4.155844155844157</v>
      </c>
      <c r="J21" s="164">
        <v>776.63</v>
      </c>
      <c r="K21" s="182">
        <v>851.78</v>
      </c>
      <c r="L21" s="32">
        <f t="shared" si="2"/>
        <v>9.676422492048985</v>
      </c>
    </row>
    <row r="22" spans="1:12" ht="15" customHeight="1">
      <c r="A22" s="33" t="s">
        <v>39</v>
      </c>
      <c r="B22" s="223">
        <v>1058.2176</v>
      </c>
      <c r="C22" s="223">
        <v>1102.31</v>
      </c>
      <c r="D22" s="223">
        <v>1102.31</v>
      </c>
      <c r="E22" s="223">
        <v>1102.31</v>
      </c>
      <c r="F22" s="223">
        <v>1102.31</v>
      </c>
      <c r="G22" s="79">
        <v>1058.2176</v>
      </c>
      <c r="H22" s="138">
        <f t="shared" si="3"/>
        <v>1093.49152</v>
      </c>
      <c r="I22" s="156">
        <f t="shared" si="4"/>
        <v>3.3333333333333437</v>
      </c>
      <c r="J22" s="163">
        <v>986.07</v>
      </c>
      <c r="K22" s="35">
        <v>1061.22</v>
      </c>
      <c r="L22" s="57">
        <f t="shared" si="2"/>
        <v>7.6211627977729846</v>
      </c>
    </row>
    <row r="23" spans="1:12" ht="15" customHeight="1">
      <c r="A23" s="189" t="s">
        <v>40</v>
      </c>
      <c r="B23" s="188"/>
      <c r="C23" s="188"/>
      <c r="D23" s="188"/>
      <c r="E23" s="188"/>
      <c r="F23" s="188"/>
      <c r="G23" s="80"/>
      <c r="H23" s="135"/>
      <c r="I23" s="157"/>
      <c r="J23" s="162"/>
      <c r="K23" s="184"/>
      <c r="L23" s="60"/>
    </row>
    <row r="24" spans="1:12" ht="15" customHeight="1">
      <c r="A24" s="33" t="s">
        <v>41</v>
      </c>
      <c r="B24" s="76">
        <v>312.8356</v>
      </c>
      <c r="C24" s="191">
        <v>306.8831</v>
      </c>
      <c r="D24" s="191">
        <v>304.2376</v>
      </c>
      <c r="E24" s="191">
        <v>311.9537</v>
      </c>
      <c r="F24" s="191">
        <v>319.6699</v>
      </c>
      <c r="G24" s="77">
        <v>317.134625</v>
      </c>
      <c r="H24" s="138">
        <f>AVERAGE(B24:F24)</f>
        <v>311.11598000000004</v>
      </c>
      <c r="I24" s="156">
        <f>(H24/G24-1)*100</f>
        <v>-1.8978202080583206</v>
      </c>
      <c r="J24" s="165">
        <v>339.13</v>
      </c>
      <c r="K24" s="31">
        <v>323.02</v>
      </c>
      <c r="L24" s="57">
        <f>(K24/J24-1)*100</f>
        <v>-4.7503907056291155</v>
      </c>
    </row>
    <row r="25" spans="1:12" ht="15" customHeight="1">
      <c r="A25" s="34" t="s">
        <v>42</v>
      </c>
      <c r="B25" s="188">
        <v>414.8</v>
      </c>
      <c r="C25" s="188">
        <v>412.5</v>
      </c>
      <c r="D25" s="188">
        <v>423</v>
      </c>
      <c r="E25" s="188">
        <v>428.4</v>
      </c>
      <c r="F25" s="188">
        <v>427.2</v>
      </c>
      <c r="G25" s="80">
        <v>419.91999999999996</v>
      </c>
      <c r="H25" s="135">
        <f>AVERAGE(B25:F25)</f>
        <v>421.17999999999995</v>
      </c>
      <c r="I25" s="157">
        <f>(H25/G25-1)*100</f>
        <v>0.30005715374357145</v>
      </c>
      <c r="J25" s="136">
        <v>392.8</v>
      </c>
      <c r="K25" s="119">
        <v>410.23</v>
      </c>
      <c r="L25" s="119">
        <f>(K25/J25-1)*100</f>
        <v>4.4373727087576365</v>
      </c>
    </row>
    <row r="26" spans="1:12" ht="15" customHeight="1">
      <c r="A26" s="33" t="s">
        <v>43</v>
      </c>
      <c r="B26" s="191">
        <v>311.9537</v>
      </c>
      <c r="C26" s="191">
        <v>309.7491</v>
      </c>
      <c r="D26" s="191">
        <v>319.0085</v>
      </c>
      <c r="E26" s="191">
        <v>328.0475</v>
      </c>
      <c r="F26" s="191">
        <v>328.9293</v>
      </c>
      <c r="G26" s="79">
        <v>322.62408</v>
      </c>
      <c r="H26" s="138">
        <f>AVERAGE(B26:F26)</f>
        <v>319.53762</v>
      </c>
      <c r="I26" s="156">
        <f>(H26/G26-1)*100</f>
        <v>-0.9566737857880869</v>
      </c>
      <c r="J26" s="166">
        <v>330.52</v>
      </c>
      <c r="K26" s="181">
        <v>330.69</v>
      </c>
      <c r="L26" s="57">
        <f>(K26/J26-1)*100</f>
        <v>0.05143410383638969</v>
      </c>
    </row>
    <row r="27" spans="1:12" ht="15" customHeight="1">
      <c r="A27" s="34" t="s">
        <v>44</v>
      </c>
      <c r="B27" s="225" t="s">
        <v>69</v>
      </c>
      <c r="C27" s="226" t="s">
        <v>69</v>
      </c>
      <c r="D27" s="226" t="s">
        <v>69</v>
      </c>
      <c r="E27" s="226" t="s">
        <v>69</v>
      </c>
      <c r="F27" s="226" t="s">
        <v>69</v>
      </c>
      <c r="G27" s="227" t="s">
        <v>68</v>
      </c>
      <c r="H27" s="225" t="s">
        <v>68</v>
      </c>
      <c r="I27" s="228" t="s">
        <v>69</v>
      </c>
      <c r="J27" s="60" t="s">
        <v>68</v>
      </c>
      <c r="K27" s="60" t="s">
        <v>68</v>
      </c>
      <c r="L27" s="60" t="s">
        <v>68</v>
      </c>
    </row>
    <row r="28" spans="1:12" ht="15" customHeight="1">
      <c r="A28" s="259" t="s">
        <v>58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</row>
    <row r="29" spans="1:12" ht="15.75" customHeight="1">
      <c r="A29" s="246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</row>
    <row r="30" spans="1:12" ht="15" customHeight="1">
      <c r="A30" s="246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</row>
    <row r="31" spans="1:12" ht="18">
      <c r="A31" s="18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58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</row>
    <row r="33" spans="1:12" ht="18">
      <c r="A33" s="257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ignoredErrors>
    <ignoredError sqref="H24:H25 H23 H21:H22 H26 H20 H8 H10:H12 H18 H14:H16 H9 H17 H19 H13" formulaRange="1"/>
    <ignoredError sqref="I1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D14" sqref="D14"/>
    </sheetView>
  </sheetViews>
  <sheetFormatPr defaultColWidth="10.90625" defaultRowHeight="18"/>
  <cols>
    <col min="3" max="18" width="5.2734375" style="0" bestFit="1" customWidth="1"/>
    <col min="19" max="19" width="1.2734375" style="0" bestFit="1" customWidth="1"/>
    <col min="20" max="23" width="5.2734375" style="0" bestFit="1" customWidth="1"/>
  </cols>
  <sheetData/>
  <sheetProtection/>
  <printOptions/>
  <pageMargins left="0.75" right="0.75" top="1" bottom="1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5" right="0.75" top="1" bottom="1" header="0.3" footer="0.3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gpino</cp:lastModifiedBy>
  <cp:lastPrinted>2016-01-19T16:28:28Z</cp:lastPrinted>
  <dcterms:created xsi:type="dcterms:W3CDTF">2010-11-09T14:07:20Z</dcterms:created>
  <dcterms:modified xsi:type="dcterms:W3CDTF">2016-01-19T16:28:52Z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