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<sst xmlns="http://schemas.openxmlformats.org/spreadsheetml/2006/main" count="130" uniqueCount="80">
  <si>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</si>
  <si>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</si>
  <si>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</si>
  <si>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</si>
  <si>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</si>
  <si>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</si>
  <si>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</si>
  <si>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</si>
  <si>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</si>
  <si>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</si>
  <si>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</si>
  <si>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</si>
  <si>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</si>
  <si>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</si>
  <si>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</si>
  <si>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</si>
  <si>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</si>
  <si>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</si>
  <si>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</si>
  <si>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</si>
  <si>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</si>
  <si>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</si>
  <si>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</si>
  <si>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</si>
  <si>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</si>
  <si>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</si>
  <si>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</si>
  <si>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</si>
  <si>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</si>
  <si>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</si>
  <si>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</si>
  <si>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</si>
  <si>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</si>
  <si>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</si>
  <si>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</si>
  <si>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</si>
  <si>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</si>
  <si>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</si>
  <si>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</si>
  <si>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</si>
  <si>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</si>
  <si>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</si>
  <si>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</si>
  <si>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</si>
  <si>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</si>
  <si>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</si>
  <si>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</si>
  <si>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</si>
  <si>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</si>
  <si>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</si>
  <si>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</si>
  <si>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</si>
  <si>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</si>
  <si>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</si>
  <si>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</si>
  <si>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</si>
  <si>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</si>
  <si>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</si>
  <si>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</si>
  <si>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</si>
  <si>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</si>
  <si>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</si>
  <si>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</si>
  <si>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</si>
  <si>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</si>
  <si>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</si>
  <si>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</si>
  <si>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</si>
  <si>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</si>
  <si>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</si>
  <si>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</si>
  <si>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</si>
  <si>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</si>
  <si>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</si>
  <si>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</si>
  <si>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</si>
  <si>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</si>
  <si>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Mayo 2016</t>
  </si>
  <si>
    <t>Abril</t>
  </si>
  <si>
    <t>semana del 9 al 15 de mayo de 2016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</si>
</sst>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52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60" borderId="29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41" xfId="0" applyNumberFormat="1" applyFont="1" applyBorder="1" applyAlignment="1">
      <alignment horizontal="right" vertical="center"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149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4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5" xfId="0" applyFont="1" applyFill="1" applyBorder="1" applyAlignment="1" applyProtection="1">
      <alignment horizontal="left" vertical="center"/>
      <protection/>
    </xf>
    <xf numFmtId="180" fontId="29" fillId="0" borderId="45" xfId="0" applyFont="1" applyBorder="1" applyAlignment="1">
      <alignment horizontal="left" vertical="center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5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8"/>
      <c r="E13" s="69"/>
      <c r="F13" s="69"/>
      <c r="G13" s="69"/>
      <c r="H13" s="1"/>
    </row>
    <row r="14" spans="2:8" ht="18">
      <c r="B14" s="1"/>
      <c r="C14" s="1"/>
      <c r="D14" s="117"/>
      <c r="E14" s="1"/>
      <c r="F14" s="1"/>
      <c r="G14" s="1"/>
      <c r="H14" s="1"/>
    </row>
    <row r="15" spans="2:8" ht="18">
      <c r="B15" s="1"/>
      <c r="C15" s="1"/>
      <c r="D15" s="117"/>
      <c r="E15" s="1"/>
      <c r="F15" s="1"/>
      <c r="G15" s="1"/>
      <c r="H15" s="1"/>
    </row>
    <row r="16" spans="2:8" ht="18">
      <c r="B16" s="1"/>
      <c r="C16" s="1"/>
      <c r="D16" s="117"/>
      <c r="E16" s="1"/>
      <c r="F16" s="1"/>
      <c r="G16" s="1"/>
      <c r="H16" s="1"/>
    </row>
    <row r="17" spans="2:12" ht="18">
      <c r="B17" s="1"/>
      <c r="C17" s="1"/>
      <c r="D17" s="11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7"/>
      <c r="E21" s="1"/>
      <c r="F21" s="1"/>
      <c r="G21" s="1"/>
      <c r="H21" s="1"/>
      <c r="I21" s="1"/>
      <c r="J21" s="1"/>
      <c r="K21" s="1"/>
      <c r="L21" s="1"/>
    </row>
    <row r="22" spans="2:12" ht="18">
      <c r="B22" s="221" t="s">
        <v>55</v>
      </c>
      <c r="C22" s="221"/>
      <c r="D22" s="221"/>
      <c r="E22" s="221"/>
      <c r="F22" s="1"/>
      <c r="G22" s="1"/>
      <c r="H22" s="1"/>
      <c r="I22" s="1"/>
      <c r="J22" s="1"/>
      <c r="K22" s="1"/>
      <c r="L22" s="1"/>
    </row>
    <row r="23" spans="2:12" ht="18">
      <c r="B23" s="145" t="s">
        <v>79</v>
      </c>
      <c r="C23" s="145"/>
      <c r="D23" s="145"/>
      <c r="E23" s="145"/>
      <c r="F23" s="141"/>
      <c r="G23" s="142"/>
      <c r="H23" s="1"/>
      <c r="I23" s="1"/>
      <c r="J23" s="1"/>
      <c r="K23" s="1"/>
      <c r="L23" s="1"/>
    </row>
    <row r="24" spans="1:12" ht="18">
      <c r="A24" s="1"/>
      <c r="B24" s="1"/>
      <c r="C24" s="144"/>
      <c r="D24" s="144"/>
      <c r="E24" s="144"/>
      <c r="F24" s="144"/>
      <c r="G24" s="143"/>
      <c r="H24" s="1"/>
      <c r="I24" s="1"/>
      <c r="J24" s="1"/>
      <c r="K24" s="1"/>
      <c r="L24" s="1"/>
    </row>
    <row r="25" spans="1:12" ht="18">
      <c r="A25" s="7"/>
      <c r="B25" s="7"/>
      <c r="C25" s="7"/>
      <c r="D25" s="11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5"/>
      <c r="G4" s="105"/>
      <c r="H4" s="105"/>
    </row>
    <row r="5" spans="1:8" ht="18">
      <c r="A5" s="105"/>
      <c r="B5" s="105"/>
      <c r="C5" s="105"/>
      <c r="D5" s="105"/>
      <c r="E5" s="105"/>
      <c r="F5" s="105"/>
      <c r="G5" s="105"/>
      <c r="H5" s="105"/>
    </row>
    <row r="6" spans="1:8" ht="18">
      <c r="A6" s="105"/>
      <c r="B6" s="105"/>
      <c r="C6" s="105"/>
      <c r="D6" s="105"/>
      <c r="E6" s="105"/>
      <c r="F6" s="105"/>
      <c r="G6" s="105"/>
      <c r="H6" s="105"/>
    </row>
    <row r="7" spans="1:8" ht="18">
      <c r="A7" s="105"/>
      <c r="B7" s="105"/>
      <c r="C7" s="105"/>
      <c r="D7" s="105"/>
      <c r="E7" s="105"/>
      <c r="F7" s="105"/>
      <c r="G7" s="105"/>
      <c r="H7" s="105"/>
    </row>
    <row r="8" spans="1:8" ht="18">
      <c r="A8" s="105"/>
      <c r="B8" s="105"/>
      <c r="C8" s="105"/>
      <c r="D8" s="105"/>
      <c r="E8" s="105"/>
      <c r="F8" s="105"/>
      <c r="G8" s="105"/>
      <c r="H8" s="105"/>
    </row>
    <row r="9" spans="1:8" ht="18">
      <c r="A9" s="105"/>
      <c r="B9" s="105"/>
      <c r="C9" s="105"/>
      <c r="D9" s="105"/>
      <c r="E9" s="105"/>
      <c r="F9" s="105"/>
      <c r="G9" s="105"/>
      <c r="H9" s="105"/>
    </row>
    <row r="10" spans="1:8" ht="18">
      <c r="A10" s="229" t="s">
        <v>50</v>
      </c>
      <c r="B10" s="229"/>
      <c r="C10" s="229"/>
      <c r="D10" s="230"/>
      <c r="E10" s="229"/>
      <c r="F10" s="229"/>
      <c r="G10" s="106"/>
      <c r="H10" s="105"/>
    </row>
    <row r="11" spans="1:8" ht="18">
      <c r="A11" s="231" t="s">
        <v>52</v>
      </c>
      <c r="B11" s="231"/>
      <c r="C11" s="231"/>
      <c r="D11" s="231"/>
      <c r="E11" s="231"/>
      <c r="F11" s="231"/>
      <c r="G11" s="110"/>
      <c r="H11" s="105"/>
    </row>
    <row r="12" spans="1:8" ht="18">
      <c r="A12" s="107"/>
      <c r="B12" s="107"/>
      <c r="C12" s="107"/>
      <c r="D12" s="107"/>
      <c r="E12" s="107"/>
      <c r="F12" s="107"/>
      <c r="G12" s="107"/>
      <c r="H12" s="105"/>
    </row>
    <row r="13" spans="1:8" ht="18">
      <c r="A13" s="226" t="s">
        <v>46</v>
      </c>
      <c r="B13" s="226"/>
      <c r="C13" s="226"/>
      <c r="D13" s="227"/>
      <c r="E13" s="226"/>
      <c r="F13" s="226"/>
      <c r="G13" s="108"/>
      <c r="H13" s="105"/>
    </row>
    <row r="14" spans="1:8" ht="18">
      <c r="A14" s="224" t="s">
        <v>47</v>
      </c>
      <c r="B14" s="224"/>
      <c r="C14" s="224"/>
      <c r="D14" s="225"/>
      <c r="E14" s="224"/>
      <c r="F14" s="224"/>
      <c r="G14" s="111"/>
      <c r="H14" s="105"/>
    </row>
    <row r="15" spans="1:8" ht="18">
      <c r="A15" s="107"/>
      <c r="B15" s="109"/>
      <c r="C15" s="109"/>
      <c r="D15" s="116"/>
      <c r="E15" s="109"/>
      <c r="F15" s="109"/>
      <c r="G15" s="109"/>
      <c r="H15" s="105"/>
    </row>
    <row r="16" spans="1:8" ht="18">
      <c r="A16" s="107"/>
      <c r="B16" s="109"/>
      <c r="C16" s="109"/>
      <c r="D16" s="116"/>
      <c r="E16" s="109"/>
      <c r="F16" s="109"/>
      <c r="G16" s="109"/>
      <c r="H16" s="105"/>
    </row>
    <row r="17" spans="1:12" ht="18">
      <c r="A17" s="107"/>
      <c r="B17" s="109"/>
      <c r="C17" s="109"/>
      <c r="D17" s="116"/>
      <c r="E17" s="109"/>
      <c r="F17" s="109"/>
      <c r="G17" s="109"/>
      <c r="H17" s="109"/>
      <c r="I17" s="109"/>
      <c r="J17" s="105"/>
      <c r="K17" s="105"/>
      <c r="L17" s="105"/>
    </row>
    <row r="18" spans="1:12" ht="18">
      <c r="A18" s="224" t="s">
        <v>66</v>
      </c>
      <c r="B18" s="224"/>
      <c r="C18" s="224"/>
      <c r="D18" s="225"/>
      <c r="E18" s="224"/>
      <c r="F18" s="224"/>
      <c r="G18" s="111"/>
      <c r="H18" s="105"/>
      <c r="I18" s="105"/>
      <c r="J18" s="105"/>
      <c r="K18" s="105"/>
      <c r="L18" s="105"/>
    </row>
    <row r="19" spans="1:12" ht="18">
      <c r="A19" s="226" t="s">
        <v>67</v>
      </c>
      <c r="B19" s="226"/>
      <c r="C19" s="226"/>
      <c r="D19" s="227"/>
      <c r="E19" s="226"/>
      <c r="F19" s="226"/>
      <c r="G19" s="108"/>
      <c r="H19" s="105"/>
      <c r="I19" s="105"/>
      <c r="J19" s="105"/>
      <c r="K19" s="105"/>
      <c r="L19" s="105"/>
    </row>
    <row r="20" spans="1:12" ht="18">
      <c r="A20" s="107"/>
      <c r="B20" s="109"/>
      <c r="C20" s="109"/>
      <c r="D20" s="116"/>
      <c r="E20" s="109"/>
      <c r="F20" s="109"/>
      <c r="G20" s="109"/>
      <c r="H20" s="105"/>
      <c r="I20" s="105"/>
      <c r="J20" s="105"/>
      <c r="K20" s="105"/>
      <c r="L20" s="105"/>
    </row>
    <row r="21" spans="1:12" ht="18">
      <c r="A21" s="107"/>
      <c r="B21" s="109"/>
      <c r="C21" s="109"/>
      <c r="D21" s="116"/>
      <c r="E21" s="109"/>
      <c r="F21" s="109"/>
      <c r="G21" s="109"/>
      <c r="H21" s="105"/>
      <c r="I21" s="105"/>
      <c r="J21" s="105"/>
      <c r="K21" s="105"/>
      <c r="L21" s="105"/>
    </row>
    <row r="22" spans="1:12" ht="18">
      <c r="A22" s="224" t="s">
        <v>48</v>
      </c>
      <c r="B22" s="224"/>
      <c r="C22" s="224"/>
      <c r="D22" s="225"/>
      <c r="E22" s="224"/>
      <c r="F22" s="224"/>
      <c r="G22" s="111"/>
      <c r="H22" s="105"/>
      <c r="I22" s="105"/>
      <c r="J22" s="105"/>
      <c r="K22" s="105"/>
      <c r="L22" s="105"/>
    </row>
    <row r="23" spans="1:12" ht="18">
      <c r="A23" s="107"/>
      <c r="B23" s="146"/>
      <c r="C23" s="146"/>
      <c r="D23" s="146"/>
      <c r="E23" s="146"/>
      <c r="F23" s="146"/>
      <c r="G23" s="107"/>
      <c r="H23" s="105"/>
      <c r="I23" s="105"/>
      <c r="J23" s="105"/>
      <c r="K23" s="105"/>
      <c r="L23" s="105"/>
    </row>
    <row r="24" spans="1:12" ht="18">
      <c r="A24" s="228" t="s">
        <v>0</v>
      </c>
      <c r="B24" s="228"/>
      <c r="C24" s="228"/>
      <c r="D24" s="228"/>
      <c r="E24" s="228"/>
      <c r="F24" s="228"/>
      <c r="G24" s="112"/>
      <c r="H24" s="105"/>
      <c r="I24" s="105"/>
      <c r="J24" s="105"/>
      <c r="K24" s="105"/>
      <c r="L24" s="105"/>
    </row>
    <row r="25" spans="1:12" ht="18">
      <c r="A25" s="105"/>
      <c r="B25" s="105"/>
      <c r="C25" s="105"/>
      <c r="D25" s="117"/>
      <c r="E25" s="105"/>
      <c r="F25" s="105"/>
      <c r="G25" s="105"/>
      <c r="H25" s="105"/>
      <c r="I25" s="105"/>
      <c r="J25" s="105"/>
      <c r="K25" s="105"/>
      <c r="L25" s="105"/>
    </row>
    <row r="26" spans="1:12" ht="18">
      <c r="A26" s="105"/>
      <c r="B26" s="105"/>
      <c r="C26" s="105"/>
      <c r="D26" s="117"/>
      <c r="E26" s="105"/>
      <c r="F26" s="105"/>
      <c r="G26" s="105"/>
      <c r="H26" s="105"/>
      <c r="I26" s="105"/>
      <c r="J26" s="105"/>
      <c r="K26" s="105"/>
      <c r="L26" s="105"/>
    </row>
    <row r="27" spans="1:8" ht="18">
      <c r="A27" s="105"/>
      <c r="B27" s="105"/>
      <c r="C27" s="105"/>
      <c r="D27" s="117"/>
      <c r="E27" s="105"/>
      <c r="F27" s="105"/>
      <c r="G27" s="105"/>
      <c r="H27" s="105"/>
    </row>
    <row r="28" spans="1:8" ht="18">
      <c r="A28" s="105"/>
      <c r="B28" s="105"/>
      <c r="C28" s="105"/>
      <c r="D28" s="105"/>
      <c r="E28" s="105"/>
      <c r="F28" s="105"/>
      <c r="G28" s="105"/>
      <c r="H28" s="105"/>
    </row>
    <row r="29" spans="1:8" ht="18">
      <c r="A29" s="105"/>
      <c r="B29" s="105"/>
      <c r="C29" s="105"/>
      <c r="D29" s="105"/>
      <c r="E29" s="105"/>
      <c r="F29" s="105"/>
      <c r="G29" s="105"/>
      <c r="H29" s="105"/>
    </row>
    <row r="30" spans="1:8" ht="18">
      <c r="A30" s="105"/>
      <c r="B30" s="105"/>
      <c r="C30" s="105"/>
      <c r="D30" s="105"/>
      <c r="E30" s="105"/>
      <c r="F30" s="105"/>
      <c r="G30" s="105"/>
      <c r="H30" s="105"/>
    </row>
    <row r="31" spans="1:8" ht="18">
      <c r="A31" s="105"/>
      <c r="B31" s="105"/>
      <c r="C31" s="105"/>
      <c r="D31" s="105"/>
      <c r="E31" s="105"/>
      <c r="F31" s="105"/>
      <c r="G31" s="105"/>
      <c r="H31" s="105"/>
    </row>
    <row r="36" spans="2:4" ht="18">
      <c r="B36" s="222" t="s">
        <v>51</v>
      </c>
      <c r="C36" s="222"/>
      <c r="D36" s="222"/>
    </row>
    <row r="37" spans="2:4" ht="18">
      <c r="B37" s="222" t="s">
        <v>61</v>
      </c>
      <c r="C37" s="222"/>
      <c r="D37" s="12"/>
    </row>
    <row r="38" spans="2:4" ht="18">
      <c r="B38" s="222" t="s">
        <v>62</v>
      </c>
      <c r="C38" s="222"/>
      <c r="D38" s="12"/>
    </row>
    <row r="39" spans="2:4" ht="18">
      <c r="B39" s="223" t="s">
        <v>49</v>
      </c>
      <c r="C39" s="223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3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3"/>
      <c r="B2" s="234" t="s">
        <v>77</v>
      </c>
      <c r="C2" s="234"/>
      <c r="D2" s="234"/>
      <c r="E2" s="234"/>
      <c r="F2" s="234"/>
      <c r="G2" s="235" t="s">
        <v>2</v>
      </c>
      <c r="H2" s="235"/>
      <c r="I2" s="235"/>
      <c r="J2" s="235" t="s">
        <v>3</v>
      </c>
      <c r="K2" s="235"/>
      <c r="L2" s="235"/>
      <c r="M2" s="4"/>
      <c r="N2" s="4"/>
      <c r="O2" s="4"/>
    </row>
    <row r="3" spans="1:15" ht="15.75">
      <c r="A3" s="23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5"/>
      <c r="H3" s="235"/>
      <c r="I3" s="235"/>
      <c r="J3" s="236" t="s">
        <v>78</v>
      </c>
      <c r="K3" s="236"/>
      <c r="L3" s="236"/>
      <c r="M3" s="4"/>
      <c r="N3" s="4"/>
      <c r="O3" s="4"/>
    </row>
    <row r="4" spans="1:15" ht="15.75">
      <c r="A4" s="233"/>
      <c r="B4" s="64">
        <v>9</v>
      </c>
      <c r="C4" s="63">
        <v>10</v>
      </c>
      <c r="D4" s="63">
        <v>11</v>
      </c>
      <c r="E4" s="63">
        <v>12</v>
      </c>
      <c r="F4" s="181">
        <v>13</v>
      </c>
      <c r="G4" s="103" t="s">
        <v>56</v>
      </c>
      <c r="H4" s="101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203"/>
      <c r="C5" s="201"/>
      <c r="D5" s="201"/>
      <c r="E5" s="201"/>
      <c r="F5" s="201"/>
      <c r="G5" s="87"/>
      <c r="H5" s="150"/>
      <c r="I5" s="165"/>
      <c r="J5" s="165"/>
      <c r="K5" s="40"/>
      <c r="L5" s="39"/>
      <c r="M5" s="4"/>
      <c r="N5" s="4"/>
      <c r="O5" s="4"/>
    </row>
    <row r="6" spans="1:15" ht="15">
      <c r="A6" s="45" t="s">
        <v>11</v>
      </c>
      <c r="B6" s="196">
        <v>200</v>
      </c>
      <c r="C6" s="196">
        <v>200</v>
      </c>
      <c r="D6" s="196">
        <v>200</v>
      </c>
      <c r="E6" s="196">
        <v>200</v>
      </c>
      <c r="F6" s="196">
        <v>200</v>
      </c>
      <c r="G6" s="88">
        <v>200</v>
      </c>
      <c r="H6" s="196">
        <f>AVERAGE(B6:F6)</f>
        <v>200</v>
      </c>
      <c r="I6" s="196">
        <f>(H6/G6-1)*100</f>
        <v>0</v>
      </c>
      <c r="J6" s="167">
        <v>227.25</v>
      </c>
      <c r="K6" s="41">
        <v>198.81</v>
      </c>
      <c r="L6" s="58">
        <f>(K6/J6-1)*100</f>
        <v>-12.514851485148515</v>
      </c>
      <c r="M6" s="4"/>
      <c r="N6" s="4"/>
      <c r="O6" s="4"/>
    </row>
    <row r="7" spans="1:15" ht="15">
      <c r="A7" s="54" t="s">
        <v>54</v>
      </c>
      <c r="B7" s="31">
        <v>180</v>
      </c>
      <c r="C7" s="31">
        <v>180</v>
      </c>
      <c r="D7" s="31">
        <v>180</v>
      </c>
      <c r="E7" s="31">
        <v>180</v>
      </c>
      <c r="F7" s="31">
        <v>180</v>
      </c>
      <c r="G7" s="89">
        <v>180</v>
      </c>
      <c r="H7" s="31">
        <f>AVERAGE(B7:F7)</f>
        <v>180</v>
      </c>
      <c r="I7" s="31">
        <f>(H7/G7-1)*100</f>
        <v>0</v>
      </c>
      <c r="J7" s="168">
        <v>200</v>
      </c>
      <c r="K7" s="42">
        <v>178.81</v>
      </c>
      <c r="L7" s="59">
        <f>(K7/J7-1)*100</f>
        <v>-10.594999999999999</v>
      </c>
      <c r="M7" s="4"/>
      <c r="N7" s="4"/>
      <c r="O7" s="4"/>
    </row>
    <row r="8" spans="1:15" ht="15.75">
      <c r="A8" s="55" t="s">
        <v>12</v>
      </c>
      <c r="B8" s="196"/>
      <c r="C8" s="196"/>
      <c r="D8" s="196"/>
      <c r="E8" s="196"/>
      <c r="F8" s="30"/>
      <c r="G8" s="188"/>
      <c r="H8" s="82"/>
      <c r="I8" s="82"/>
      <c r="J8" s="169"/>
      <c r="K8" s="43"/>
      <c r="L8" s="32"/>
      <c r="M8" s="4"/>
      <c r="N8" s="4"/>
      <c r="O8" s="4"/>
    </row>
    <row r="9" spans="1:15" ht="15">
      <c r="A9" s="54" t="s">
        <v>13</v>
      </c>
      <c r="B9" s="200" t="s">
        <v>68</v>
      </c>
      <c r="C9" s="200" t="s">
        <v>68</v>
      </c>
      <c r="D9" s="200" t="s">
        <v>68</v>
      </c>
      <c r="E9" s="200" t="s">
        <v>68</v>
      </c>
      <c r="F9" s="200" t="s">
        <v>68</v>
      </c>
      <c r="G9" s="189" t="s">
        <v>68</v>
      </c>
      <c r="H9" s="83" t="s">
        <v>68</v>
      </c>
      <c r="I9" s="83" t="s">
        <v>68</v>
      </c>
      <c r="J9" s="170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16">
        <v>189.78</v>
      </c>
      <c r="C10" s="196">
        <v>191.53</v>
      </c>
      <c r="D10" s="196">
        <v>190.7</v>
      </c>
      <c r="E10" s="196">
        <v>194.01</v>
      </c>
      <c r="F10" s="196">
        <v>196.49</v>
      </c>
      <c r="G10" s="190">
        <v>195.24</v>
      </c>
      <c r="H10" s="196">
        <f aca="true" t="shared" si="0" ref="H10:H16">AVERAGE(B10:F10)</f>
        <v>192.502</v>
      </c>
      <c r="I10" s="196">
        <f aca="true" t="shared" si="1" ref="I10:I16">(H10/G10-1)*100</f>
        <v>-1.4023765621798856</v>
      </c>
      <c r="J10" s="171">
        <v>223.82</v>
      </c>
      <c r="K10" s="41">
        <v>195.46</v>
      </c>
      <c r="L10" s="58">
        <f aca="true" t="shared" si="2" ref="L10:L16">(K10/J10-1)*100</f>
        <v>-12.670896255919928</v>
      </c>
      <c r="M10" s="4"/>
      <c r="N10" s="4"/>
      <c r="O10" s="4"/>
    </row>
    <row r="11" spans="1:15" ht="15">
      <c r="A11" s="46" t="s">
        <v>15</v>
      </c>
      <c r="B11" s="31">
        <v>195.2</v>
      </c>
      <c r="C11" s="31">
        <v>195.94</v>
      </c>
      <c r="D11" s="31">
        <v>193.73</v>
      </c>
      <c r="E11" s="31">
        <v>196.49</v>
      </c>
      <c r="F11" s="31">
        <v>196.95</v>
      </c>
      <c r="G11" s="191">
        <v>199.81400000000002</v>
      </c>
      <c r="H11" s="31">
        <f t="shared" si="0"/>
        <v>195.66199999999998</v>
      </c>
      <c r="I11" s="31">
        <f t="shared" si="1"/>
        <v>-2.0779324772038255</v>
      </c>
      <c r="J11" s="47">
        <v>241.67</v>
      </c>
      <c r="K11" s="47">
        <v>202.22</v>
      </c>
      <c r="L11" s="59">
        <f t="shared" si="2"/>
        <v>-16.32391277361691</v>
      </c>
      <c r="M11" s="4"/>
      <c r="N11" s="4"/>
      <c r="O11" s="4"/>
    </row>
    <row r="12" spans="1:15" ht="15">
      <c r="A12" s="65" t="s">
        <v>64</v>
      </c>
      <c r="B12" s="217">
        <v>204.3885</v>
      </c>
      <c r="C12" s="198">
        <v>205.12338</v>
      </c>
      <c r="D12" s="198">
        <v>202.91873999999999</v>
      </c>
      <c r="E12" s="198">
        <v>205.67454</v>
      </c>
      <c r="F12" s="198">
        <v>207.97104</v>
      </c>
      <c r="G12" s="172">
        <v>208.99987199999995</v>
      </c>
      <c r="H12" s="198">
        <f t="shared" si="0"/>
        <v>205.21524</v>
      </c>
      <c r="I12" s="198">
        <f t="shared" si="1"/>
        <v>-1.81082981715891</v>
      </c>
      <c r="J12" s="219">
        <v>245.35</v>
      </c>
      <c r="K12" s="172">
        <v>211.40922857142854</v>
      </c>
      <c r="L12" s="66">
        <f t="shared" si="2"/>
        <v>-13.833613787883204</v>
      </c>
      <c r="M12" s="4"/>
      <c r="N12" s="4"/>
      <c r="O12" s="4"/>
    </row>
    <row r="13" spans="1:15" ht="15">
      <c r="A13" s="73" t="s">
        <v>65</v>
      </c>
      <c r="B13" s="197">
        <v>198.8769</v>
      </c>
      <c r="C13" s="197">
        <v>199.61177999999998</v>
      </c>
      <c r="D13" s="197">
        <v>197.40714</v>
      </c>
      <c r="E13" s="197">
        <v>200.16294</v>
      </c>
      <c r="F13" s="197">
        <v>202.45944</v>
      </c>
      <c r="G13" s="92">
        <v>203.488272</v>
      </c>
      <c r="H13" s="197">
        <f t="shared" si="0"/>
        <v>199.70363999999998</v>
      </c>
      <c r="I13" s="197">
        <f t="shared" si="1"/>
        <v>-1.859877211989891</v>
      </c>
      <c r="J13" s="62">
        <v>243.51</v>
      </c>
      <c r="K13" s="62">
        <v>205.89762857142856</v>
      </c>
      <c r="L13" s="67">
        <f t="shared" si="2"/>
        <v>-15.445924778683196</v>
      </c>
      <c r="M13" s="4"/>
      <c r="N13" s="4"/>
      <c r="O13" s="4"/>
    </row>
    <row r="14" spans="1:15" ht="15">
      <c r="A14" s="48" t="s">
        <v>16</v>
      </c>
      <c r="B14" s="198">
        <v>193.3653</v>
      </c>
      <c r="C14" s="198">
        <v>194.10018</v>
      </c>
      <c r="D14" s="198">
        <v>191.89553999999998</v>
      </c>
      <c r="E14" s="198">
        <v>194.65134</v>
      </c>
      <c r="F14" s="198">
        <v>195.11064</v>
      </c>
      <c r="G14" s="93">
        <v>197.97667199999998</v>
      </c>
      <c r="H14" s="198">
        <f t="shared" si="0"/>
        <v>193.82459999999998</v>
      </c>
      <c r="I14" s="198">
        <f t="shared" si="1"/>
        <v>-2.0972531551596174</v>
      </c>
      <c r="J14" s="61">
        <v>239.84</v>
      </c>
      <c r="K14" s="61">
        <v>200.38602857142857</v>
      </c>
      <c r="L14" s="66">
        <f t="shared" si="2"/>
        <v>-16.45012150957782</v>
      </c>
      <c r="M14" s="4"/>
      <c r="N14" s="4"/>
      <c r="O14" s="4"/>
    </row>
    <row r="15" spans="1:15" ht="15">
      <c r="A15" s="49" t="s">
        <v>45</v>
      </c>
      <c r="B15" s="197">
        <v>186.9351</v>
      </c>
      <c r="C15" s="197">
        <v>188.03742</v>
      </c>
      <c r="D15" s="197">
        <v>186.10836</v>
      </c>
      <c r="E15" s="197">
        <v>188.7723</v>
      </c>
      <c r="F15" s="197">
        <v>189.13974</v>
      </c>
      <c r="G15" s="94">
        <v>191.307636</v>
      </c>
      <c r="H15" s="197">
        <f t="shared" si="0"/>
        <v>187.79858399999998</v>
      </c>
      <c r="I15" s="197">
        <f t="shared" si="1"/>
        <v>-1.83424565447039</v>
      </c>
      <c r="J15" s="62">
        <v>238</v>
      </c>
      <c r="K15" s="62">
        <v>198.54882857142854</v>
      </c>
      <c r="L15" s="67">
        <f t="shared" si="2"/>
        <v>-16.576122448979604</v>
      </c>
      <c r="M15" s="4"/>
      <c r="N15" s="4"/>
      <c r="O15" s="4"/>
    </row>
    <row r="16" spans="1:15" ht="15">
      <c r="A16" s="50" t="s">
        <v>70</v>
      </c>
      <c r="B16" s="196">
        <v>214.9524</v>
      </c>
      <c r="C16" s="196">
        <v>214.9524</v>
      </c>
      <c r="D16" s="196">
        <v>208.3385</v>
      </c>
      <c r="E16" s="196">
        <v>214.9524</v>
      </c>
      <c r="F16" s="196">
        <v>217.157</v>
      </c>
      <c r="G16" s="88">
        <v>222.52166000000003</v>
      </c>
      <c r="H16" s="196">
        <f t="shared" si="0"/>
        <v>214.07054000000002</v>
      </c>
      <c r="I16" s="196">
        <f t="shared" si="1"/>
        <v>-3.7978864619291453</v>
      </c>
      <c r="J16" s="41">
        <v>223.06</v>
      </c>
      <c r="K16" s="41">
        <v>219.27</v>
      </c>
      <c r="L16" s="58">
        <f t="shared" si="2"/>
        <v>-1.6990944140589992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91"/>
      <c r="H17" s="31"/>
      <c r="I17" s="31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96">
        <v>232.01856148491882</v>
      </c>
      <c r="C18" s="196">
        <v>230.66277102875597</v>
      </c>
      <c r="D18" s="196">
        <v>233.2586699621534</v>
      </c>
      <c r="E18" s="196">
        <v>235.2941176470588</v>
      </c>
      <c r="F18" s="196">
        <v>235.2391338214675</v>
      </c>
      <c r="G18" s="192">
        <v>237.35104732173028</v>
      </c>
      <c r="H18" s="196">
        <f>AVERAGE(B18:F18)</f>
        <v>233.29465078887088</v>
      </c>
      <c r="I18" s="196">
        <f>(H18/G18-1)*100</f>
        <v>-1.7090282847418536</v>
      </c>
      <c r="J18" s="41">
        <v>257.74</v>
      </c>
      <c r="K18" s="41">
        <v>231.91707666083008</v>
      </c>
      <c r="L18" s="32">
        <f>(K18/J18-1)*100</f>
        <v>-10.018981663370042</v>
      </c>
      <c r="M18" s="4"/>
      <c r="N18" s="4"/>
      <c r="O18" s="4"/>
    </row>
    <row r="19" spans="1:15" ht="15.75">
      <c r="A19" s="121" t="s">
        <v>10</v>
      </c>
      <c r="B19" s="59"/>
      <c r="C19" s="31"/>
      <c r="D19" s="31"/>
      <c r="E19" s="31"/>
      <c r="F19" s="31"/>
      <c r="G19" s="189"/>
      <c r="H19" s="213"/>
      <c r="I19" s="211"/>
      <c r="J19" s="204"/>
      <c r="K19" s="44"/>
      <c r="L19" s="57"/>
      <c r="M19" s="4"/>
      <c r="N19" s="4"/>
      <c r="O19" s="4"/>
    </row>
    <row r="20" spans="1:15" ht="15">
      <c r="A20" s="50" t="s">
        <v>18</v>
      </c>
      <c r="B20" s="196">
        <v>175</v>
      </c>
      <c r="C20" s="196">
        <v>179</v>
      </c>
      <c r="D20" s="196">
        <v>178</v>
      </c>
      <c r="E20" s="196">
        <v>181</v>
      </c>
      <c r="F20" s="196">
        <v>180</v>
      </c>
      <c r="G20" s="192">
        <v>176.8</v>
      </c>
      <c r="H20" s="196">
        <f>AVERAGE(B20:F20)</f>
        <v>178.6</v>
      </c>
      <c r="I20" s="196">
        <f>(H20/G20-1)*100</f>
        <v>1.0180995475113086</v>
      </c>
      <c r="J20" s="124">
        <v>167.55</v>
      </c>
      <c r="K20" s="128">
        <v>171.9</v>
      </c>
      <c r="L20" s="32">
        <f>(K20/J20-1)*100</f>
        <v>2.5962399283795845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91"/>
      <c r="H21" s="214"/>
      <c r="I21" s="76"/>
      <c r="J21" s="133"/>
      <c r="K21" s="47"/>
      <c r="L21" s="57"/>
      <c r="M21" s="4"/>
      <c r="N21" s="4"/>
      <c r="O21" s="4"/>
    </row>
    <row r="22" spans="1:15" ht="15">
      <c r="A22" s="127" t="s">
        <v>19</v>
      </c>
      <c r="B22" s="126">
        <v>166.35</v>
      </c>
      <c r="C22" s="196">
        <v>171.07</v>
      </c>
      <c r="D22" s="196">
        <v>169.69</v>
      </c>
      <c r="E22" s="196">
        <v>174.22</v>
      </c>
      <c r="F22" s="196">
        <v>175.3</v>
      </c>
      <c r="G22" s="193">
        <v>170.834</v>
      </c>
      <c r="H22" s="196">
        <f>AVERAGE(B22:F22)</f>
        <v>171.32599999999996</v>
      </c>
      <c r="I22" s="196">
        <f>(H22/G22-1)*100</f>
        <v>0.28799887610191366</v>
      </c>
      <c r="J22" s="124">
        <v>178.25</v>
      </c>
      <c r="K22" s="128">
        <v>169.05</v>
      </c>
      <c r="L22" s="126">
        <f>(K22/J22-1)*100</f>
        <v>-5.161290322580636</v>
      </c>
      <c r="M22" s="4"/>
      <c r="N22" s="4"/>
      <c r="O22" s="4"/>
    </row>
    <row r="23" spans="1:15" ht="15">
      <c r="A23" s="131" t="s">
        <v>20</v>
      </c>
      <c r="B23" s="134">
        <v>165.35</v>
      </c>
      <c r="C23" s="31">
        <v>170.07</v>
      </c>
      <c r="D23" s="31">
        <v>168.69</v>
      </c>
      <c r="E23" s="31">
        <v>173.22</v>
      </c>
      <c r="F23" s="31">
        <v>174.3</v>
      </c>
      <c r="G23" s="132">
        <v>169.834</v>
      </c>
      <c r="H23" s="31">
        <f>AVERAGE(B23:F23)</f>
        <v>170.32599999999996</v>
      </c>
      <c r="I23" s="31">
        <f>(H23/G23-1)*100</f>
        <v>0.28969464300432346</v>
      </c>
      <c r="J23" s="47">
        <v>177.25</v>
      </c>
      <c r="K23" s="133">
        <v>168.05</v>
      </c>
      <c r="L23" s="134">
        <f>(K23/J23-1)*100</f>
        <v>-5.190409026798304</v>
      </c>
      <c r="M23" s="4"/>
      <c r="N23" s="4"/>
      <c r="O23" s="4"/>
    </row>
    <row r="24" spans="1:15" ht="15">
      <c r="A24" s="122" t="s">
        <v>71</v>
      </c>
      <c r="B24" s="126">
        <v>242.28822377819714</v>
      </c>
      <c r="C24" s="196">
        <v>246.25654773452794</v>
      </c>
      <c r="D24" s="196">
        <v>248.35094093370253</v>
      </c>
      <c r="E24" s="196">
        <v>255.626201520309</v>
      </c>
      <c r="F24" s="196">
        <v>253.20111465810683</v>
      </c>
      <c r="G24" s="123">
        <v>245.74948411788563</v>
      </c>
      <c r="H24" s="196">
        <f>AVERAGE(B24:F24)</f>
        <v>249.1446057249687</v>
      </c>
      <c r="I24" s="196">
        <f>(H24/G24-1)*100</f>
        <v>1.3815376334439966</v>
      </c>
      <c r="J24" s="124">
        <v>225.32</v>
      </c>
      <c r="K24" s="124">
        <v>226.30469673186477</v>
      </c>
      <c r="L24" s="126">
        <f>(K24/J24-1)*100</f>
        <v>0.43702145032167294</v>
      </c>
      <c r="M24" s="4"/>
      <c r="N24" s="4"/>
      <c r="O24" s="4"/>
    </row>
    <row r="25" spans="1:15" ht="15.75">
      <c r="A25" s="137" t="s">
        <v>21</v>
      </c>
      <c r="B25" s="129"/>
      <c r="C25" s="31"/>
      <c r="D25" s="31"/>
      <c r="E25" s="31"/>
      <c r="F25" s="31"/>
      <c r="G25" s="139"/>
      <c r="H25" s="147"/>
      <c r="I25" s="212"/>
      <c r="J25" s="47"/>
      <c r="K25" s="47"/>
      <c r="L25" s="129"/>
      <c r="M25" s="4"/>
      <c r="N25" s="4"/>
      <c r="O25" s="4"/>
    </row>
    <row r="26" spans="1:15" ht="15">
      <c r="A26" s="122" t="s">
        <v>22</v>
      </c>
      <c r="B26" s="136">
        <v>399</v>
      </c>
      <c r="C26" s="136">
        <v>399</v>
      </c>
      <c r="D26" s="136">
        <v>399</v>
      </c>
      <c r="E26" s="136">
        <v>424</v>
      </c>
      <c r="F26" s="136">
        <v>424</v>
      </c>
      <c r="G26" s="123">
        <v>399</v>
      </c>
      <c r="H26" s="135">
        <f>AVERAGE(B26:F26)</f>
        <v>409</v>
      </c>
      <c r="I26" s="210">
        <f>(H26/G26-1)*100</f>
        <v>2.506265664160412</v>
      </c>
      <c r="J26" s="124">
        <v>400.62</v>
      </c>
      <c r="K26" s="124">
        <v>391.1</v>
      </c>
      <c r="L26" s="125">
        <f>(K26/J26-1)*100</f>
        <v>-2.3763167091008897</v>
      </c>
      <c r="M26" s="4"/>
      <c r="N26" s="4"/>
      <c r="O26" s="4"/>
    </row>
    <row r="27" spans="1:12" ht="15">
      <c r="A27" s="130" t="s">
        <v>23</v>
      </c>
      <c r="B27" s="199">
        <v>396</v>
      </c>
      <c r="C27" s="199">
        <v>396</v>
      </c>
      <c r="D27" s="199">
        <v>396</v>
      </c>
      <c r="E27" s="199">
        <v>422</v>
      </c>
      <c r="F27" s="199">
        <v>422</v>
      </c>
      <c r="G27" s="139">
        <v>396</v>
      </c>
      <c r="H27" s="147">
        <f>AVERAGE(B27:F27)</f>
        <v>406.4</v>
      </c>
      <c r="I27" s="212">
        <f>(H27/G27-1)*100</f>
        <v>2.626262626262621</v>
      </c>
      <c r="J27" s="47">
        <v>394.38</v>
      </c>
      <c r="K27" s="47">
        <v>388.1</v>
      </c>
      <c r="L27" s="129">
        <f>(K27/J27-1)*100</f>
        <v>-1.592372838379219</v>
      </c>
    </row>
    <row r="28" spans="1:12" ht="15">
      <c r="A28" s="122" t="s">
        <v>24</v>
      </c>
      <c r="B28" s="136">
        <v>393</v>
      </c>
      <c r="C28" s="136">
        <v>393</v>
      </c>
      <c r="D28" s="136">
        <v>393</v>
      </c>
      <c r="E28" s="136">
        <v>417</v>
      </c>
      <c r="F28" s="136">
        <v>417</v>
      </c>
      <c r="G28" s="123">
        <v>393</v>
      </c>
      <c r="H28" s="135">
        <f>AVERAGE(B28:F28)</f>
        <v>402.6</v>
      </c>
      <c r="I28" s="210">
        <f>(H28/G28-1)*100</f>
        <v>2.442748091603053</v>
      </c>
      <c r="J28" s="123">
        <v>392.43</v>
      </c>
      <c r="K28" s="124">
        <v>386.43</v>
      </c>
      <c r="L28" s="125">
        <f>(K28/J28-1)*100</f>
        <v>-1.5289350967051418</v>
      </c>
    </row>
    <row r="29" spans="1:12" ht="15.75">
      <c r="A29" s="137" t="s">
        <v>72</v>
      </c>
      <c r="B29" s="199"/>
      <c r="C29" s="199"/>
      <c r="D29" s="199"/>
      <c r="E29" s="199"/>
      <c r="F29" s="200"/>
      <c r="G29" s="139"/>
      <c r="H29" s="147"/>
      <c r="I29" s="212"/>
      <c r="J29" s="47"/>
      <c r="K29" s="47"/>
      <c r="L29" s="129"/>
    </row>
    <row r="30" spans="1:12" ht="15">
      <c r="A30" s="122" t="s">
        <v>73</v>
      </c>
      <c r="B30" s="136">
        <v>372.5</v>
      </c>
      <c r="C30" s="136">
        <v>372.5</v>
      </c>
      <c r="D30" s="136">
        <v>372.5</v>
      </c>
      <c r="E30" s="136">
        <v>372.5</v>
      </c>
      <c r="F30" s="136">
        <v>372.5</v>
      </c>
      <c r="G30" s="194">
        <v>372.5</v>
      </c>
      <c r="H30" s="151">
        <f>AVERAGE(B30:F30)</f>
        <v>372.5</v>
      </c>
      <c r="I30" s="210">
        <f>(H30/G30-1)*100</f>
        <v>0</v>
      </c>
      <c r="J30" s="124">
        <v>365.98</v>
      </c>
      <c r="K30" s="152">
        <v>374.8809523809524</v>
      </c>
      <c r="L30" s="125">
        <f>(K30/J30-1)*100</f>
        <v>2.432087103380609</v>
      </c>
    </row>
    <row r="31" spans="1:12" ht="15">
      <c r="A31" s="202" t="s">
        <v>74</v>
      </c>
      <c r="B31" s="153">
        <v>365</v>
      </c>
      <c r="C31" s="153">
        <v>365</v>
      </c>
      <c r="D31" s="153">
        <v>362.5</v>
      </c>
      <c r="E31" s="153">
        <v>362.5</v>
      </c>
      <c r="F31" s="153">
        <v>362.5</v>
      </c>
      <c r="G31" s="195">
        <v>364</v>
      </c>
      <c r="H31" s="153">
        <f>AVERAGE(B31:F31)</f>
        <v>363.5</v>
      </c>
      <c r="I31" s="166">
        <f>(H31/G31-1)*100</f>
        <v>-0.13736263736263687</v>
      </c>
      <c r="J31" s="218">
        <v>356.31</v>
      </c>
      <c r="K31" s="154">
        <v>363.92857142857144</v>
      </c>
      <c r="L31" s="153">
        <f>(K31/J31-1)*100</f>
        <v>2.138186250335794</v>
      </c>
    </row>
    <row r="32" spans="1:12" ht="15.75" customHeight="1">
      <c r="A32" s="239" t="s">
        <v>25</v>
      </c>
      <c r="B32" s="239"/>
      <c r="C32" s="239"/>
      <c r="D32" s="239"/>
      <c r="E32" s="186"/>
      <c r="F32" s="186"/>
      <c r="G32" s="240" t="s">
        <v>0</v>
      </c>
      <c r="H32" s="240"/>
      <c r="I32" s="240"/>
      <c r="J32" s="187"/>
      <c r="K32" s="187"/>
      <c r="L32" s="187"/>
    </row>
    <row r="33" spans="1:12" ht="15">
      <c r="A33" s="238" t="s">
        <v>58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</row>
    <row r="34" spans="1:12" ht="15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</row>
    <row r="35" spans="1:12" ht="15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8 I8 I19 H25 H6:H7 H19 H20:H21 H10:H18 H22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4" t="s">
        <v>77</v>
      </c>
      <c r="C2" s="234"/>
      <c r="D2" s="234"/>
      <c r="E2" s="234"/>
      <c r="F2" s="234"/>
      <c r="G2" s="241" t="s">
        <v>2</v>
      </c>
      <c r="H2" s="241"/>
      <c r="I2" s="241"/>
      <c r="J2" s="20"/>
      <c r="K2" s="21"/>
      <c r="L2" s="22"/>
    </row>
    <row r="3" spans="1:12" ht="15" customHeight="1">
      <c r="A3" s="19"/>
      <c r="B3" s="234"/>
      <c r="C3" s="234"/>
      <c r="D3" s="234"/>
      <c r="E3" s="234"/>
      <c r="F3" s="234"/>
      <c r="G3" s="241"/>
      <c r="H3" s="241"/>
      <c r="I3" s="241"/>
      <c r="J3" s="236" t="s">
        <v>3</v>
      </c>
      <c r="K3" s="236"/>
      <c r="L3" s="236"/>
    </row>
    <row r="4" spans="1:12" ht="15" customHeight="1">
      <c r="A4" s="244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82" t="s">
        <v>8</v>
      </c>
      <c r="G4" s="242"/>
      <c r="H4" s="243"/>
      <c r="I4" s="241"/>
      <c r="J4" s="245" t="s">
        <v>78</v>
      </c>
      <c r="K4" s="246"/>
      <c r="L4" s="247"/>
    </row>
    <row r="5" spans="1:12" ht="15" customHeight="1">
      <c r="A5" s="244"/>
      <c r="B5" s="84">
        <v>9</v>
      </c>
      <c r="C5" s="85">
        <v>10</v>
      </c>
      <c r="D5" s="85">
        <v>11</v>
      </c>
      <c r="E5" s="85">
        <v>12</v>
      </c>
      <c r="F5" s="85">
        <v>13</v>
      </c>
      <c r="G5" s="95" t="s">
        <v>56</v>
      </c>
      <c r="H5" s="102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4"/>
      <c r="C6" s="81"/>
      <c r="D6" s="81"/>
      <c r="E6" s="140"/>
      <c r="F6" s="86"/>
      <c r="G6" s="96"/>
      <c r="H6" s="148"/>
      <c r="I6" s="27"/>
      <c r="J6" s="149"/>
      <c r="K6" s="173"/>
      <c r="L6" s="28"/>
    </row>
    <row r="7" spans="1:12" ht="15" customHeight="1">
      <c r="A7" s="29" t="s">
        <v>26</v>
      </c>
      <c r="B7" s="82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90" t="s">
        <v>69</v>
      </c>
      <c r="H7" s="82" t="s">
        <v>69</v>
      </c>
      <c r="I7" s="82" t="s">
        <v>69</v>
      </c>
      <c r="J7" s="30" t="s">
        <v>68</v>
      </c>
      <c r="K7" s="30" t="s">
        <v>68</v>
      </c>
      <c r="L7" s="30" t="s">
        <v>68</v>
      </c>
    </row>
    <row r="8" spans="1:12" ht="15" customHeight="1">
      <c r="A8" s="26" t="s">
        <v>27</v>
      </c>
      <c r="B8" s="185">
        <v>122.1146</v>
      </c>
      <c r="C8" s="185">
        <v>124.8704</v>
      </c>
      <c r="D8" s="205">
        <v>121.7701</v>
      </c>
      <c r="E8" s="205">
        <v>124.0092</v>
      </c>
      <c r="F8" s="185">
        <v>123.3203</v>
      </c>
      <c r="G8" s="97">
        <v>127.3161</v>
      </c>
      <c r="H8" s="138">
        <f aca="true" t="shared" si="0" ref="H8:H15">AVERAGE(B8:F8)</f>
        <v>123.21692</v>
      </c>
      <c r="I8" s="155">
        <f aca="true" t="shared" si="1" ref="I8:I15">(H8/G8-1)*100</f>
        <v>-3.219687062358967</v>
      </c>
      <c r="J8" s="157">
        <v>193.41</v>
      </c>
      <c r="K8" s="174">
        <v>126.44</v>
      </c>
      <c r="L8" s="57">
        <v>-34.62592420247144</v>
      </c>
    </row>
    <row r="9" spans="1:12" ht="15" customHeight="1">
      <c r="A9" s="29" t="s">
        <v>28</v>
      </c>
      <c r="B9" s="220">
        <v>386</v>
      </c>
      <c r="C9" s="183">
        <v>406</v>
      </c>
      <c r="D9" s="206">
        <v>405</v>
      </c>
      <c r="E9" s="206">
        <v>403</v>
      </c>
      <c r="F9" s="183">
        <v>401</v>
      </c>
      <c r="G9" s="91">
        <v>387.6</v>
      </c>
      <c r="H9" s="135">
        <f t="shared" si="0"/>
        <v>400.2</v>
      </c>
      <c r="I9" s="156">
        <f t="shared" si="1"/>
        <v>3.2507739938080427</v>
      </c>
      <c r="J9" s="158">
        <v>404.75</v>
      </c>
      <c r="K9" s="175">
        <v>332.3</v>
      </c>
      <c r="L9" s="32">
        <v>-17.899938233477453</v>
      </c>
    </row>
    <row r="10" spans="1:12" ht="15" customHeight="1">
      <c r="A10" s="72" t="s">
        <v>29</v>
      </c>
      <c r="B10" s="185">
        <v>374.3295</v>
      </c>
      <c r="C10" s="185">
        <v>395.3654</v>
      </c>
      <c r="D10" s="205">
        <v>393.0689</v>
      </c>
      <c r="E10" s="205">
        <v>391.1399</v>
      </c>
      <c r="F10" s="185">
        <v>387.6492</v>
      </c>
      <c r="G10" s="97">
        <v>375.61554</v>
      </c>
      <c r="H10" s="138">
        <f t="shared" si="0"/>
        <v>388.31057999999996</v>
      </c>
      <c r="I10" s="155">
        <f t="shared" si="1"/>
        <v>3.3797962672151183</v>
      </c>
      <c r="J10" s="159">
        <v>359.59</v>
      </c>
      <c r="K10" s="174">
        <v>327.07</v>
      </c>
      <c r="L10" s="57">
        <v>-9.043633026502395</v>
      </c>
    </row>
    <row r="11" spans="1:12" ht="15" customHeight="1">
      <c r="A11" s="29" t="s">
        <v>53</v>
      </c>
      <c r="B11" s="220">
        <v>395.2822892498067</v>
      </c>
      <c r="C11" s="183">
        <v>405.12071351683835</v>
      </c>
      <c r="D11" s="206">
        <v>395.3039314126825</v>
      </c>
      <c r="E11" s="206">
        <v>393.6891312816517</v>
      </c>
      <c r="F11" s="183">
        <v>400.99704003738896</v>
      </c>
      <c r="G11" s="91">
        <v>392.4822291510013</v>
      </c>
      <c r="H11" s="135">
        <f t="shared" si="0"/>
        <v>398.0786210996736</v>
      </c>
      <c r="I11" s="156">
        <f t="shared" si="1"/>
        <v>1.4258969025879642</v>
      </c>
      <c r="J11" s="158">
        <v>362.31</v>
      </c>
      <c r="K11" s="175">
        <v>350.58</v>
      </c>
      <c r="L11" s="32">
        <v>-3.2375589964395157</v>
      </c>
    </row>
    <row r="12" spans="1:12" s="13" customFormat="1" ht="15" customHeight="1">
      <c r="A12" s="33" t="s">
        <v>60</v>
      </c>
      <c r="B12" s="185">
        <v>133.02397525135345</v>
      </c>
      <c r="C12" s="185">
        <v>132.2466553898201</v>
      </c>
      <c r="D12" s="205">
        <v>132.84930872016685</v>
      </c>
      <c r="E12" s="205">
        <v>134.00857031554344</v>
      </c>
      <c r="F12" s="185">
        <v>133.97725502414707</v>
      </c>
      <c r="G12" s="98">
        <v>135.43938601477848</v>
      </c>
      <c r="H12" s="138">
        <f t="shared" si="0"/>
        <v>133.2211529402062</v>
      </c>
      <c r="I12" s="155">
        <f t="shared" si="1"/>
        <v>-1.6378050283912482</v>
      </c>
      <c r="J12" s="160">
        <v>150.13</v>
      </c>
      <c r="K12" s="176">
        <v>132.91</v>
      </c>
      <c r="L12" s="57">
        <v>-11.470059281955635</v>
      </c>
    </row>
    <row r="13" spans="1:12" ht="15" customHeight="1">
      <c r="A13" s="74" t="s">
        <v>30</v>
      </c>
      <c r="B13" s="220">
        <v>156</v>
      </c>
      <c r="C13" s="183">
        <v>159</v>
      </c>
      <c r="D13" s="206">
        <v>158</v>
      </c>
      <c r="E13" s="206">
        <v>160</v>
      </c>
      <c r="F13" s="183">
        <v>159</v>
      </c>
      <c r="G13" s="91">
        <v>158.6</v>
      </c>
      <c r="H13" s="135">
        <f t="shared" si="0"/>
        <v>158.4</v>
      </c>
      <c r="I13" s="156">
        <f t="shared" si="1"/>
        <v>-0.12610340479192184</v>
      </c>
      <c r="J13" s="161">
        <v>158.75</v>
      </c>
      <c r="K13" s="114">
        <v>157.5</v>
      </c>
      <c r="L13" s="32">
        <v>-0.7874015748031482</v>
      </c>
    </row>
    <row r="14" spans="1:12" ht="15" customHeight="1">
      <c r="A14" s="33" t="s">
        <v>31</v>
      </c>
      <c r="B14" s="185">
        <v>682.3299</v>
      </c>
      <c r="C14" s="185">
        <v>695.7781</v>
      </c>
      <c r="D14" s="205">
        <v>694.0144</v>
      </c>
      <c r="E14" s="205">
        <v>682.1094</v>
      </c>
      <c r="F14" s="185">
        <v>680.5662</v>
      </c>
      <c r="G14" s="100">
        <v>677.03882</v>
      </c>
      <c r="H14" s="138">
        <f t="shared" si="0"/>
        <v>686.9596000000001</v>
      </c>
      <c r="I14" s="155">
        <f t="shared" si="1"/>
        <v>1.465319226451478</v>
      </c>
      <c r="J14" s="162">
        <v>675.41</v>
      </c>
      <c r="K14" s="113">
        <v>685.25</v>
      </c>
      <c r="L14" s="57">
        <v>1.4568928502687317</v>
      </c>
    </row>
    <row r="15" spans="1:12" ht="15" customHeight="1">
      <c r="A15" s="34" t="s">
        <v>32</v>
      </c>
      <c r="B15" s="183">
        <v>717.3833</v>
      </c>
      <c r="C15" s="183">
        <v>730.3906</v>
      </c>
      <c r="D15" s="206">
        <v>729.2883</v>
      </c>
      <c r="E15" s="206">
        <v>712.0923</v>
      </c>
      <c r="F15" s="183">
        <v>709.2263</v>
      </c>
      <c r="G15" s="99">
        <v>711.3867799999999</v>
      </c>
      <c r="H15" s="135">
        <f t="shared" si="0"/>
        <v>719.67616</v>
      </c>
      <c r="I15" s="156">
        <f t="shared" si="1"/>
        <v>1.1652423453806682</v>
      </c>
      <c r="J15" s="163">
        <v>683.43</v>
      </c>
      <c r="K15" s="177">
        <v>714.06</v>
      </c>
      <c r="L15" s="32">
        <v>4.481805012949391</v>
      </c>
    </row>
    <row r="16" spans="1:12" ht="15" customHeight="1">
      <c r="A16" s="33" t="s">
        <v>33</v>
      </c>
      <c r="B16" s="185">
        <v>793.6508</v>
      </c>
      <c r="C16" s="185">
        <v>802.5956</v>
      </c>
      <c r="D16" s="205">
        <v>817.7036</v>
      </c>
      <c r="E16" s="205">
        <v>811.9854</v>
      </c>
      <c r="F16" s="185">
        <v>802.4129</v>
      </c>
      <c r="G16" s="100">
        <v>776.98184</v>
      </c>
      <c r="H16" s="138">
        <f aca="true" t="shared" si="2" ref="H16:H21">AVERAGE(B16:F16)</f>
        <v>805.6696599999999</v>
      </c>
      <c r="I16" s="155">
        <f aca="true" t="shared" si="3" ref="I16:I21">(H16/G16-1)*100</f>
        <v>3.692212420305707</v>
      </c>
      <c r="J16" s="162">
        <v>750.78</v>
      </c>
      <c r="K16" s="178">
        <v>765.56</v>
      </c>
      <c r="L16" s="57">
        <v>1.9686193025919785</v>
      </c>
    </row>
    <row r="17" spans="1:12" ht="15" customHeight="1">
      <c r="A17" s="34" t="s">
        <v>34</v>
      </c>
      <c r="B17" s="220">
        <v>720</v>
      </c>
      <c r="C17" s="183">
        <v>733</v>
      </c>
      <c r="D17" s="206">
        <v>731</v>
      </c>
      <c r="E17" s="206">
        <v>720</v>
      </c>
      <c r="F17" s="183">
        <v>716</v>
      </c>
      <c r="G17" s="91">
        <v>702.8</v>
      </c>
      <c r="H17" s="135">
        <f t="shared" si="2"/>
        <v>724</v>
      </c>
      <c r="I17" s="156">
        <f t="shared" si="3"/>
        <v>3.0165054069436703</v>
      </c>
      <c r="J17" s="163">
        <v>664.75</v>
      </c>
      <c r="K17" s="177">
        <v>685.95</v>
      </c>
      <c r="L17" s="32">
        <v>3.1891688604738677</v>
      </c>
    </row>
    <row r="18" spans="1:12" ht="15" customHeight="1">
      <c r="A18" s="33" t="s">
        <v>35</v>
      </c>
      <c r="B18" s="185">
        <v>870</v>
      </c>
      <c r="C18" s="185">
        <v>870</v>
      </c>
      <c r="D18" s="205">
        <v>880</v>
      </c>
      <c r="E18" s="205">
        <v>867.5</v>
      </c>
      <c r="F18" s="205">
        <v>870</v>
      </c>
      <c r="G18" s="77">
        <v>866</v>
      </c>
      <c r="H18" s="138">
        <f t="shared" si="2"/>
        <v>871.5</v>
      </c>
      <c r="I18" s="155">
        <f t="shared" si="3"/>
        <v>0.6351039260970026</v>
      </c>
      <c r="J18" s="162">
        <v>797.16</v>
      </c>
      <c r="K18" s="178">
        <v>843.95</v>
      </c>
      <c r="L18" s="57">
        <v>5.869587033970602</v>
      </c>
    </row>
    <row r="19" spans="1:12" ht="15" customHeight="1">
      <c r="A19" s="34" t="s">
        <v>36</v>
      </c>
      <c r="B19" s="220">
        <v>800</v>
      </c>
      <c r="C19" s="183">
        <v>800</v>
      </c>
      <c r="D19" s="206">
        <v>800</v>
      </c>
      <c r="E19" s="206">
        <v>805</v>
      </c>
      <c r="F19" s="183">
        <v>805</v>
      </c>
      <c r="G19" s="91">
        <v>786</v>
      </c>
      <c r="H19" s="135">
        <f t="shared" si="2"/>
        <v>802</v>
      </c>
      <c r="I19" s="156">
        <f t="shared" si="3"/>
        <v>2.035623409669207</v>
      </c>
      <c r="J19" s="163">
        <v>791.5</v>
      </c>
      <c r="K19" s="177">
        <v>751.9</v>
      </c>
      <c r="L19" s="32">
        <v>-5.003158559696786</v>
      </c>
    </row>
    <row r="20" spans="1:12" ht="15" customHeight="1">
      <c r="A20" s="33" t="s">
        <v>37</v>
      </c>
      <c r="B20" s="185">
        <v>810.7799</v>
      </c>
      <c r="C20" s="185">
        <v>808.2878</v>
      </c>
      <c r="D20" s="205">
        <v>816.5599</v>
      </c>
      <c r="E20" s="205">
        <v>811.9854</v>
      </c>
      <c r="F20" s="185">
        <v>819.4855</v>
      </c>
      <c r="G20" s="120">
        <v>801.0713</v>
      </c>
      <c r="H20" s="138">
        <f t="shared" si="2"/>
        <v>813.4197</v>
      </c>
      <c r="I20" s="155">
        <f t="shared" si="3"/>
        <v>1.5414857578844865</v>
      </c>
      <c r="J20" s="162">
        <v>751.99</v>
      </c>
      <c r="K20" s="178">
        <v>766.21</v>
      </c>
      <c r="L20" s="57">
        <v>1.8909825928536295</v>
      </c>
    </row>
    <row r="21" spans="1:12" ht="15" customHeight="1">
      <c r="A21" s="34" t="s">
        <v>38</v>
      </c>
      <c r="B21" s="183">
        <v>1003.1021</v>
      </c>
      <c r="C21" s="183">
        <v>1003.1021</v>
      </c>
      <c r="D21" s="206">
        <v>1003.1021</v>
      </c>
      <c r="E21" s="206">
        <v>1003.1021</v>
      </c>
      <c r="F21" s="183">
        <v>1003.1021</v>
      </c>
      <c r="G21" s="78">
        <v>1003.1020999999998</v>
      </c>
      <c r="H21" s="135">
        <f t="shared" si="2"/>
        <v>1003.1020999999998</v>
      </c>
      <c r="I21" s="156">
        <f t="shared" si="3"/>
        <v>0</v>
      </c>
      <c r="J21" s="163">
        <v>843.77</v>
      </c>
      <c r="K21" s="177">
        <v>991.33</v>
      </c>
      <c r="L21" s="32">
        <v>17.4881780580016</v>
      </c>
    </row>
    <row r="22" spans="1:12" ht="15" customHeight="1">
      <c r="A22" s="33" t="s">
        <v>39</v>
      </c>
      <c r="B22" s="185">
        <v>1212.541</v>
      </c>
      <c r="C22" s="185">
        <v>1212.541</v>
      </c>
      <c r="D22" s="205">
        <v>1212.541</v>
      </c>
      <c r="E22" s="205">
        <v>1212.541</v>
      </c>
      <c r="F22" s="185">
        <v>1212.541</v>
      </c>
      <c r="G22" s="79">
        <v>1212.541</v>
      </c>
      <c r="H22" s="138">
        <f>AVERAGE(B22:F22)</f>
        <v>1212.541</v>
      </c>
      <c r="I22" s="155">
        <f>(H22/G22-1)*100</f>
        <v>0</v>
      </c>
      <c r="J22" s="162">
        <v>1053.21</v>
      </c>
      <c r="K22" s="35">
        <v>1200.77</v>
      </c>
      <c r="L22" s="57">
        <v>14.010501229574345</v>
      </c>
    </row>
    <row r="23" spans="1:12" ht="15" customHeight="1">
      <c r="A23" s="184" t="s">
        <v>40</v>
      </c>
      <c r="B23" s="183"/>
      <c r="C23" s="183"/>
      <c r="D23" s="206"/>
      <c r="E23" s="206"/>
      <c r="F23" s="183"/>
      <c r="G23" s="80"/>
      <c r="H23" s="183"/>
      <c r="I23" s="183"/>
      <c r="J23" s="161"/>
      <c r="K23" s="179"/>
      <c r="L23" s="60"/>
    </row>
    <row r="24" spans="1:12" ht="15" customHeight="1">
      <c r="A24" s="33" t="s">
        <v>41</v>
      </c>
      <c r="B24" s="185">
        <v>355.8257</v>
      </c>
      <c r="C24" s="205">
        <v>359.5735</v>
      </c>
      <c r="D24" s="205">
        <v>362.4395</v>
      </c>
      <c r="E24" s="205">
        <v>377.6514</v>
      </c>
      <c r="F24" s="205">
        <v>380.5174</v>
      </c>
      <c r="G24" s="77">
        <v>364.68826</v>
      </c>
      <c r="H24" s="138">
        <f>AVERAGE(B24:F24)</f>
        <v>367.2015</v>
      </c>
      <c r="I24" s="155">
        <f>(H24/G24-1)*100</f>
        <v>0.6891474927106289</v>
      </c>
      <c r="J24" s="164">
        <v>291.73</v>
      </c>
      <c r="K24" s="31">
        <v>338.65</v>
      </c>
      <c r="L24" s="57">
        <v>16.083364755081742</v>
      </c>
    </row>
    <row r="25" spans="1:12" ht="15" customHeight="1">
      <c r="A25" s="34" t="s">
        <v>42</v>
      </c>
      <c r="B25" s="183">
        <v>462.7</v>
      </c>
      <c r="C25" s="183">
        <v>465.2</v>
      </c>
      <c r="D25" s="206">
        <v>479.8</v>
      </c>
      <c r="E25" s="206">
        <v>484.1</v>
      </c>
      <c r="F25" s="206">
        <v>478.1</v>
      </c>
      <c r="G25" s="80">
        <v>466.34</v>
      </c>
      <c r="H25" s="135">
        <f>AVERAGE(B25:F25)</f>
        <v>473.98</v>
      </c>
      <c r="I25" s="156">
        <f>(H25/G25-1)*100</f>
        <v>1.6382896599048014</v>
      </c>
      <c r="J25" s="136">
        <v>366.6</v>
      </c>
      <c r="K25" s="119">
        <v>438.88</v>
      </c>
      <c r="L25" s="119">
        <v>19.716312056737586</v>
      </c>
    </row>
    <row r="26" spans="1:12" ht="15" customHeight="1">
      <c r="A26" s="33" t="s">
        <v>43</v>
      </c>
      <c r="B26" s="185">
        <v>350.0937</v>
      </c>
      <c r="C26" s="185">
        <v>353.1801</v>
      </c>
      <c r="D26" s="205">
        <v>369.7148</v>
      </c>
      <c r="E26" s="205">
        <v>374.3445</v>
      </c>
      <c r="F26" s="205">
        <v>369.0534</v>
      </c>
      <c r="G26" s="79">
        <v>355.78156</v>
      </c>
      <c r="H26" s="138">
        <f>AVERAGE(B26:F26)</f>
        <v>363.27729999999997</v>
      </c>
      <c r="I26" s="155">
        <f>(H26/G26-1)*100</f>
        <v>2.10683768995783</v>
      </c>
      <c r="J26" s="215">
        <v>283.09</v>
      </c>
      <c r="K26" s="176">
        <v>340.18</v>
      </c>
      <c r="L26" s="57">
        <v>20.16673142816774</v>
      </c>
    </row>
    <row r="27" spans="1:12" ht="15" customHeight="1">
      <c r="A27" s="34" t="s">
        <v>44</v>
      </c>
      <c r="B27" s="207" t="s">
        <v>69</v>
      </c>
      <c r="C27" s="208" t="s">
        <v>69</v>
      </c>
      <c r="D27" s="208" t="s">
        <v>69</v>
      </c>
      <c r="E27" s="208" t="s">
        <v>69</v>
      </c>
      <c r="F27" s="208" t="s">
        <v>69</v>
      </c>
      <c r="G27" s="209" t="s">
        <v>69</v>
      </c>
      <c r="H27" s="207" t="s">
        <v>69</v>
      </c>
      <c r="I27" s="207" t="s">
        <v>69</v>
      </c>
      <c r="J27" s="60" t="s">
        <v>68</v>
      </c>
      <c r="K27" s="60" t="s">
        <v>68</v>
      </c>
      <c r="L27" s="60" t="s">
        <v>68</v>
      </c>
    </row>
    <row r="28" spans="1:12" ht="15" customHeight="1">
      <c r="A28" s="250" t="s">
        <v>58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1:12" ht="15.75" customHeigh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</row>
    <row r="30" spans="1:12" ht="1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</row>
    <row r="31" spans="1:12" ht="18">
      <c r="A31" s="18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1:12" ht="18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16 H26:H27 H22:H23 H17:H21 H24:H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46">
      <selection activeCell="A34" sqref="A34:L3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2016-05-16T01:35:01Z</cp:lastPrinted>
  <dcterms:created xsi:type="dcterms:W3CDTF">2010-11-09T14:07:20Z</dcterms:created>
  <dcterms:modified xsi:type="dcterms:W3CDTF">2016-05-16T01:35:19Z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