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<sst xmlns="http://schemas.openxmlformats.org/spreadsheetml/2006/main" count="138" uniqueCount="80">
  <si>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</si>
  <si>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</si>
  <si>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</si>
  <si>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</si>
  <si>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</si>
  <si>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</si>
  <si>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</si>
  <si>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</si>
  <si>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</si>
  <si>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</si>
  <si>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</si>
  <si>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</si>
  <si>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</si>
  <si>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</si>
  <si>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</si>
  <si>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</si>
  <si>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</si>
  <si>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</si>
  <si>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</si>
  <si>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</si>
  <si>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</si>
  <si>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</si>
  <si>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</si>
  <si>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</si>
  <si>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</si>
  <si>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</si>
  <si>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</si>
  <si>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</si>
  <si>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</si>
  <si>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</si>
  <si>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</si>
  <si>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</si>
  <si>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</si>
  <si>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</si>
  <si>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</si>
  <si>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</si>
  <si>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</si>
  <si>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</si>
  <si>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</si>
  <si>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</si>
  <si>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</si>
  <si>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</si>
  <si>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</si>
  <si>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</si>
  <si>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</si>
  <si>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</si>
  <si>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</si>
  <si>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</si>
  <si>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</si>
  <si>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</si>
  <si>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</si>
  <si>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</si>
  <si>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</si>
  <si>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</si>
  <si>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</si>
  <si>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</si>
  <si>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</si>
  <si>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</si>
  <si>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</si>
  <si>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</si>
  <si>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</si>
  <si>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</si>
  <si>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</si>
  <si>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</si>
  <si>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</si>
  <si>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</si>
  <si>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</si>
  <si>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</si>
  <si>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</si>
  <si>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</si>
  <si>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</si>
  <si>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</si>
  <si>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</si>
  <si>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</si>
  <si>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</si>
  <si>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</si>
  <si>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</si>
  <si>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Junio</t>
  </si>
  <si>
    <t>Julio 2016</t>
  </si>
  <si>
    <t>semana del 25 al 31 de julio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</si>
</sst>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54"/>
      <c r="G6" s="1"/>
      <c r="H6" s="1"/>
    </row>
    <row r="7" spans="1:8" ht="18">
      <c r="A7" s="1"/>
      <c r="B7" s="1"/>
      <c r="C7" s="1"/>
      <c r="D7" s="1"/>
      <c r="E7" s="1"/>
      <c r="F7" s="25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4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7"/>
      <c r="E13" s="69"/>
      <c r="F13" s="69"/>
      <c r="G13" s="69"/>
      <c r="H13" s="1"/>
    </row>
    <row r="14" spans="2:8" ht="18">
      <c r="B14" s="1"/>
      <c r="C14" s="1"/>
      <c r="D14" s="116"/>
      <c r="E14" s="1"/>
      <c r="F14" s="1"/>
      <c r="G14" s="1"/>
      <c r="H14" s="1"/>
    </row>
    <row r="15" spans="2:8" ht="18">
      <c r="B15" s="1"/>
      <c r="C15" s="1"/>
      <c r="D15" s="116"/>
      <c r="E15" s="1"/>
      <c r="F15" s="1"/>
      <c r="G15" s="1"/>
      <c r="H15" s="1"/>
    </row>
    <row r="16" spans="2:8" ht="18">
      <c r="B16" s="1"/>
      <c r="C16" s="1"/>
      <c r="D16" s="116"/>
      <c r="E16" s="1"/>
      <c r="F16" s="1"/>
      <c r="G16" s="1"/>
      <c r="H16" s="1"/>
    </row>
    <row r="17" spans="2:12" ht="18">
      <c r="B17" s="1"/>
      <c r="C17" s="1"/>
      <c r="D17" s="11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6"/>
      <c r="E21" s="1"/>
      <c r="F21" s="1"/>
      <c r="G21" s="1"/>
      <c r="H21" s="1"/>
      <c r="I21" s="1"/>
      <c r="J21" s="1"/>
      <c r="K21" s="1"/>
      <c r="L21" s="1"/>
    </row>
    <row r="22" spans="2:12" ht="18">
      <c r="B22" s="222" t="s">
        <v>55</v>
      </c>
      <c r="C22" s="222"/>
      <c r="D22" s="222"/>
      <c r="E22" s="222"/>
      <c r="F22" s="1"/>
      <c r="G22" s="1"/>
      <c r="H22" s="1"/>
      <c r="I22" s="1"/>
      <c r="J22" s="1"/>
      <c r="K22" s="1"/>
      <c r="L22" s="1"/>
    </row>
    <row r="23" spans="2:12" ht="18">
      <c r="B23" s="143" t="s">
        <v>79</v>
      </c>
      <c r="C23" s="143"/>
      <c r="D23" s="143"/>
      <c r="E23" s="143"/>
      <c r="F23" s="139"/>
      <c r="G23" s="140"/>
      <c r="H23" s="1"/>
      <c r="I23" s="1"/>
      <c r="J23" s="1"/>
      <c r="K23" s="1"/>
      <c r="L23" s="1"/>
    </row>
    <row r="24" spans="1:12" ht="18">
      <c r="A24" s="1"/>
      <c r="B24" s="1"/>
      <c r="C24" s="142"/>
      <c r="D24" s="142"/>
      <c r="E24" s="142"/>
      <c r="F24" s="142"/>
      <c r="G24" s="141"/>
      <c r="H24" s="1"/>
      <c r="I24" s="1"/>
      <c r="J24" s="1"/>
      <c r="K24" s="1"/>
      <c r="L24" s="1"/>
    </row>
    <row r="25" spans="1:12" ht="18">
      <c r="A25" s="7"/>
      <c r="B25" s="7"/>
      <c r="C25" s="7"/>
      <c r="D25" s="11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4"/>
      <c r="G4" s="104"/>
      <c r="H4" s="104"/>
    </row>
    <row r="5" spans="1:8" ht="18">
      <c r="A5" s="104"/>
      <c r="B5" s="104"/>
      <c r="C5" s="104"/>
      <c r="D5" s="104"/>
      <c r="E5" s="104"/>
      <c r="F5" s="104"/>
      <c r="G5" s="104"/>
      <c r="H5" s="104"/>
    </row>
    <row r="6" spans="1:8" ht="18">
      <c r="A6" s="104"/>
      <c r="B6" s="104"/>
      <c r="C6" s="104"/>
      <c r="D6" s="104"/>
      <c r="E6" s="104"/>
      <c r="F6" s="253"/>
      <c r="G6" s="104"/>
      <c r="H6" s="104"/>
    </row>
    <row r="7" spans="1:8" ht="18">
      <c r="A7" s="104"/>
      <c r="B7" s="104"/>
      <c r="C7" s="104"/>
      <c r="D7" s="104"/>
      <c r="E7" s="104"/>
      <c r="F7" s="253"/>
      <c r="G7" s="104"/>
      <c r="H7" s="104"/>
    </row>
    <row r="8" spans="1:8" ht="18">
      <c r="A8" s="104"/>
      <c r="B8" s="104"/>
      <c r="C8" s="104"/>
      <c r="D8" s="104"/>
      <c r="E8" s="104"/>
      <c r="F8" s="104"/>
      <c r="G8" s="104"/>
      <c r="H8" s="104"/>
    </row>
    <row r="9" spans="1:8" ht="18">
      <c r="A9" s="104"/>
      <c r="B9" s="104"/>
      <c r="C9" s="104"/>
      <c r="D9" s="104"/>
      <c r="E9" s="104"/>
      <c r="F9" s="104"/>
      <c r="G9" s="104"/>
      <c r="H9" s="104"/>
    </row>
    <row r="10" spans="1:8" ht="18">
      <c r="A10" s="225" t="s">
        <v>50</v>
      </c>
      <c r="B10" s="225"/>
      <c r="C10" s="225"/>
      <c r="D10" s="226"/>
      <c r="E10" s="225"/>
      <c r="F10" s="225"/>
      <c r="G10" s="105"/>
      <c r="H10" s="104"/>
    </row>
    <row r="11" spans="1:8" ht="18">
      <c r="A11" s="227" t="s">
        <v>52</v>
      </c>
      <c r="B11" s="227"/>
      <c r="C11" s="227"/>
      <c r="D11" s="227"/>
      <c r="E11" s="227"/>
      <c r="F11" s="227"/>
      <c r="G11" s="109"/>
      <c r="H11" s="104"/>
    </row>
    <row r="12" spans="1:8" ht="18">
      <c r="A12" s="106"/>
      <c r="B12" s="106"/>
      <c r="C12" s="106"/>
      <c r="D12" s="106"/>
      <c r="E12" s="106"/>
      <c r="F12" s="106"/>
      <c r="G12" s="106"/>
      <c r="H12" s="104"/>
    </row>
    <row r="13" spans="1:8" ht="18">
      <c r="A13" s="228" t="s">
        <v>46</v>
      </c>
      <c r="B13" s="228"/>
      <c r="C13" s="228"/>
      <c r="D13" s="229"/>
      <c r="E13" s="228"/>
      <c r="F13" s="228"/>
      <c r="G13" s="107"/>
      <c r="H13" s="104"/>
    </row>
    <row r="14" spans="1:8" ht="18">
      <c r="A14" s="231" t="s">
        <v>47</v>
      </c>
      <c r="B14" s="231"/>
      <c r="C14" s="231"/>
      <c r="D14" s="232"/>
      <c r="E14" s="231"/>
      <c r="F14" s="231"/>
      <c r="G14" s="110"/>
      <c r="H14" s="104"/>
    </row>
    <row r="15" spans="1:8" ht="18">
      <c r="A15" s="106"/>
      <c r="B15" s="108"/>
      <c r="C15" s="108"/>
      <c r="D15" s="115"/>
      <c r="E15" s="108"/>
      <c r="F15" s="108"/>
      <c r="G15" s="108"/>
      <c r="H15" s="104"/>
    </row>
    <row r="16" spans="1:8" ht="18">
      <c r="A16" s="106"/>
      <c r="B16" s="108"/>
      <c r="C16" s="108"/>
      <c r="D16" s="115"/>
      <c r="E16" s="108"/>
      <c r="F16" s="108"/>
      <c r="G16" s="108"/>
      <c r="H16" s="104"/>
    </row>
    <row r="17" spans="1:12" ht="18">
      <c r="A17" s="106"/>
      <c r="B17" s="108"/>
      <c r="C17" s="108"/>
      <c r="D17" s="115"/>
      <c r="E17" s="108"/>
      <c r="F17" s="108"/>
      <c r="G17" s="108"/>
      <c r="H17" s="108"/>
      <c r="I17" s="108"/>
      <c r="J17" s="104"/>
      <c r="K17" s="104"/>
      <c r="L17" s="104"/>
    </row>
    <row r="18" spans="1:12" ht="18">
      <c r="A18" s="231" t="s">
        <v>66</v>
      </c>
      <c r="B18" s="231"/>
      <c r="C18" s="231"/>
      <c r="D18" s="232"/>
      <c r="E18" s="231"/>
      <c r="F18" s="231"/>
      <c r="G18" s="110"/>
      <c r="H18" s="104"/>
      <c r="I18" s="104"/>
      <c r="J18" s="104"/>
      <c r="K18" s="104"/>
      <c r="L18" s="104"/>
    </row>
    <row r="19" spans="1:12" ht="18">
      <c r="A19" s="228" t="s">
        <v>67</v>
      </c>
      <c r="B19" s="228"/>
      <c r="C19" s="228"/>
      <c r="D19" s="229"/>
      <c r="E19" s="228"/>
      <c r="F19" s="228"/>
      <c r="G19" s="107"/>
      <c r="H19" s="104"/>
      <c r="I19" s="104"/>
      <c r="J19" s="104"/>
      <c r="K19" s="104"/>
      <c r="L19" s="104"/>
    </row>
    <row r="20" spans="1:12" ht="18">
      <c r="A20" s="106"/>
      <c r="B20" s="108"/>
      <c r="C20" s="108"/>
      <c r="D20" s="115"/>
      <c r="E20" s="108"/>
      <c r="F20" s="108"/>
      <c r="G20" s="108"/>
      <c r="H20" s="104"/>
      <c r="I20" s="104"/>
      <c r="J20" s="104"/>
      <c r="K20" s="104"/>
      <c r="L20" s="104"/>
    </row>
    <row r="21" spans="1:12" ht="18">
      <c r="A21" s="106"/>
      <c r="B21" s="108"/>
      <c r="C21" s="108"/>
      <c r="D21" s="115"/>
      <c r="E21" s="108"/>
      <c r="F21" s="108"/>
      <c r="G21" s="108"/>
      <c r="H21" s="104"/>
      <c r="I21" s="104"/>
      <c r="J21" s="104"/>
      <c r="K21" s="104"/>
      <c r="L21" s="104"/>
    </row>
    <row r="22" spans="1:12" ht="18">
      <c r="A22" s="231" t="s">
        <v>48</v>
      </c>
      <c r="B22" s="231"/>
      <c r="C22" s="231"/>
      <c r="D22" s="232"/>
      <c r="E22" s="231"/>
      <c r="F22" s="231"/>
      <c r="G22" s="110"/>
      <c r="H22" s="104"/>
      <c r="I22" s="104"/>
      <c r="J22" s="104"/>
      <c r="K22" s="104"/>
      <c r="L22" s="104"/>
    </row>
    <row r="23" spans="1:12" ht="18">
      <c r="A23" s="106"/>
      <c r="B23" s="144"/>
      <c r="C23" s="144"/>
      <c r="D23" s="144"/>
      <c r="E23" s="144"/>
      <c r="F23" s="144"/>
      <c r="G23" s="106"/>
      <c r="H23" s="104"/>
      <c r="I23" s="104"/>
      <c r="J23" s="104"/>
      <c r="K23" s="104"/>
      <c r="L23" s="104"/>
    </row>
    <row r="24" spans="1:12" ht="18">
      <c r="A24" s="223" t="s">
        <v>0</v>
      </c>
      <c r="B24" s="223"/>
      <c r="C24" s="223"/>
      <c r="D24" s="223"/>
      <c r="E24" s="223"/>
      <c r="F24" s="223"/>
      <c r="G24" s="111"/>
      <c r="H24" s="104"/>
      <c r="I24" s="104"/>
      <c r="J24" s="104"/>
      <c r="K24" s="104"/>
      <c r="L24" s="104"/>
    </row>
    <row r="25" spans="1:12" ht="18">
      <c r="A25" s="104"/>
      <c r="B25" s="104"/>
      <c r="C25" s="104"/>
      <c r="D25" s="116"/>
      <c r="E25" s="104"/>
      <c r="F25" s="104"/>
      <c r="G25" s="104"/>
      <c r="H25" s="104"/>
      <c r="I25" s="104"/>
      <c r="J25" s="104"/>
      <c r="K25" s="104"/>
      <c r="L25" s="104"/>
    </row>
    <row r="26" spans="1:12" ht="18">
      <c r="A26" s="104"/>
      <c r="B26" s="104"/>
      <c r="C26" s="104"/>
      <c r="D26" s="116"/>
      <c r="E26" s="104"/>
      <c r="F26" s="104"/>
      <c r="G26" s="104"/>
      <c r="H26" s="104"/>
      <c r="I26" s="104"/>
      <c r="J26" s="104"/>
      <c r="K26" s="104"/>
      <c r="L26" s="104"/>
    </row>
    <row r="27" spans="1:8" ht="18">
      <c r="A27" s="104"/>
      <c r="B27" s="104"/>
      <c r="C27" s="104"/>
      <c r="D27" s="116"/>
      <c r="E27" s="104"/>
      <c r="F27" s="104"/>
      <c r="G27" s="104"/>
      <c r="H27" s="104"/>
    </row>
    <row r="28" spans="1:8" ht="18">
      <c r="A28" s="104"/>
      <c r="B28" s="104"/>
      <c r="C28" s="104"/>
      <c r="D28" s="104"/>
      <c r="E28" s="104"/>
      <c r="F28" s="104"/>
      <c r="G28" s="104"/>
      <c r="H28" s="104"/>
    </row>
    <row r="29" spans="1:8" ht="18">
      <c r="A29" s="104"/>
      <c r="B29" s="104"/>
      <c r="C29" s="104"/>
      <c r="D29" s="104"/>
      <c r="E29" s="104"/>
      <c r="F29" s="104"/>
      <c r="G29" s="104"/>
      <c r="H29" s="104"/>
    </row>
    <row r="30" spans="1:8" ht="18">
      <c r="A30" s="104"/>
      <c r="B30" s="104"/>
      <c r="C30" s="104"/>
      <c r="D30" s="104"/>
      <c r="E30" s="104"/>
      <c r="F30" s="104"/>
      <c r="G30" s="104"/>
      <c r="H30" s="104"/>
    </row>
    <row r="31" spans="1:8" ht="18">
      <c r="A31" s="104"/>
      <c r="B31" s="104"/>
      <c r="C31" s="104"/>
      <c r="D31" s="104"/>
      <c r="E31" s="104"/>
      <c r="F31" s="104"/>
      <c r="G31" s="104"/>
      <c r="H31" s="104"/>
    </row>
    <row r="36" spans="2:4" ht="18">
      <c r="B36" s="224" t="s">
        <v>51</v>
      </c>
      <c r="C36" s="224"/>
      <c r="D36" s="224"/>
    </row>
    <row r="37" spans="2:4" ht="18">
      <c r="B37" s="224" t="s">
        <v>61</v>
      </c>
      <c r="C37" s="224"/>
      <c r="D37" s="12"/>
    </row>
    <row r="38" spans="2:4" ht="18">
      <c r="B38" s="224" t="s">
        <v>62</v>
      </c>
      <c r="C38" s="224"/>
      <c r="D38" s="12"/>
    </row>
    <row r="39" spans="2:4" ht="18">
      <c r="B39" s="230" t="s">
        <v>49</v>
      </c>
      <c r="C39" s="230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4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4"/>
      <c r="B2" s="235" t="s">
        <v>78</v>
      </c>
      <c r="C2" s="235"/>
      <c r="D2" s="235"/>
      <c r="E2" s="235"/>
      <c r="F2" s="235"/>
      <c r="G2" s="236" t="s">
        <v>2</v>
      </c>
      <c r="H2" s="236"/>
      <c r="I2" s="236"/>
      <c r="J2" s="236" t="s">
        <v>3</v>
      </c>
      <c r="K2" s="236"/>
      <c r="L2" s="236"/>
      <c r="M2" s="4"/>
      <c r="N2" s="4"/>
      <c r="O2" s="4"/>
    </row>
    <row r="3" spans="1:15" ht="15.75">
      <c r="A3" s="234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6"/>
      <c r="H3" s="236"/>
      <c r="I3" s="236"/>
      <c r="J3" s="237" t="s">
        <v>77</v>
      </c>
      <c r="K3" s="237"/>
      <c r="L3" s="237"/>
      <c r="M3" s="4"/>
      <c r="N3" s="4"/>
      <c r="O3" s="4"/>
    </row>
    <row r="4" spans="1:15" ht="15.75">
      <c r="A4" s="234"/>
      <c r="B4" s="64">
        <v>25</v>
      </c>
      <c r="C4" s="63">
        <v>26</v>
      </c>
      <c r="D4" s="63">
        <v>27</v>
      </c>
      <c r="E4" s="63">
        <v>28</v>
      </c>
      <c r="F4" s="177">
        <v>29</v>
      </c>
      <c r="G4" s="102" t="s">
        <v>56</v>
      </c>
      <c r="H4" s="100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9"/>
      <c r="C5" s="197"/>
      <c r="D5" s="197"/>
      <c r="E5" s="197"/>
      <c r="F5" s="197"/>
      <c r="G5" s="86"/>
      <c r="H5" s="148"/>
      <c r="I5" s="161"/>
      <c r="J5" s="161"/>
      <c r="K5" s="40"/>
      <c r="L5" s="39"/>
      <c r="M5" s="4"/>
      <c r="N5" s="4"/>
      <c r="O5" s="4"/>
    </row>
    <row r="6" spans="1:15" ht="15">
      <c r="A6" s="45" t="s">
        <v>11</v>
      </c>
      <c r="B6" s="192">
        <v>210</v>
      </c>
      <c r="C6" s="192">
        <v>210</v>
      </c>
      <c r="D6" s="192">
        <v>210</v>
      </c>
      <c r="E6" s="192">
        <v>210</v>
      </c>
      <c r="F6" s="192">
        <v>215</v>
      </c>
      <c r="G6" s="87">
        <v>210</v>
      </c>
      <c r="H6" s="214">
        <f>AVERAGE(B6:F6)</f>
        <v>211</v>
      </c>
      <c r="I6" s="214">
        <f>(H6/G6-1)*100</f>
        <v>0.4761904761904745</v>
      </c>
      <c r="J6" s="163">
        <v>226</v>
      </c>
      <c r="K6" s="41">
        <v>210</v>
      </c>
      <c r="L6" s="58">
        <f>(K6/J6-1)*100</f>
        <v>-7.079646017699115</v>
      </c>
      <c r="M6" s="4"/>
      <c r="N6" s="4"/>
      <c r="O6" s="4"/>
    </row>
    <row r="7" spans="1:15" ht="15">
      <c r="A7" s="54" t="s">
        <v>54</v>
      </c>
      <c r="B7" s="31">
        <v>193</v>
      </c>
      <c r="C7" s="31">
        <v>193</v>
      </c>
      <c r="D7" s="31">
        <v>193</v>
      </c>
      <c r="E7" s="31">
        <v>193</v>
      </c>
      <c r="F7" s="31">
        <v>193</v>
      </c>
      <c r="G7" s="88">
        <v>193</v>
      </c>
      <c r="H7" s="31">
        <f>AVERAGE(B7:F7)</f>
        <v>193</v>
      </c>
      <c r="I7" s="31">
        <f>(H7/G7-1)*100</f>
        <v>0</v>
      </c>
      <c r="J7" s="164">
        <v>198</v>
      </c>
      <c r="K7" s="42">
        <v>192.29</v>
      </c>
      <c r="L7" s="59">
        <f>(K7/J7-1)*100</f>
        <v>-2.8838383838383885</v>
      </c>
      <c r="M7" s="4"/>
      <c r="N7" s="4"/>
      <c r="O7" s="4"/>
    </row>
    <row r="8" spans="1:15" ht="15.75">
      <c r="A8" s="55" t="s">
        <v>12</v>
      </c>
      <c r="B8" s="192"/>
      <c r="C8" s="192"/>
      <c r="D8" s="192"/>
      <c r="E8" s="192"/>
      <c r="F8" s="30"/>
      <c r="G8" s="184"/>
      <c r="H8" s="82"/>
      <c r="I8" s="82"/>
      <c r="J8" s="165"/>
      <c r="K8" s="43"/>
      <c r="L8" s="32"/>
      <c r="M8" s="4"/>
      <c r="N8" s="4"/>
      <c r="O8" s="4"/>
    </row>
    <row r="9" spans="1:15" ht="15">
      <c r="A9" s="54" t="s">
        <v>13</v>
      </c>
      <c r="B9" s="196" t="s">
        <v>68</v>
      </c>
      <c r="C9" s="196" t="s">
        <v>68</v>
      </c>
      <c r="D9" s="196" t="s">
        <v>68</v>
      </c>
      <c r="E9" s="196" t="s">
        <v>68</v>
      </c>
      <c r="F9" s="196" t="s">
        <v>68</v>
      </c>
      <c r="G9" s="185" t="s">
        <v>68</v>
      </c>
      <c r="H9" s="196" t="s">
        <v>68</v>
      </c>
      <c r="I9" s="196" t="s">
        <v>68</v>
      </c>
      <c r="J9" s="166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4">
        <v>181.52</v>
      </c>
      <c r="C10" s="192">
        <v>176.37</v>
      </c>
      <c r="D10" s="192">
        <v>176.28</v>
      </c>
      <c r="E10" s="192">
        <v>174.63</v>
      </c>
      <c r="F10" s="192">
        <v>171.87</v>
      </c>
      <c r="G10" s="186">
        <v>178.46599999999998</v>
      </c>
      <c r="H10" s="214">
        <f aca="true" t="shared" si="0" ref="H10:H16">AVERAGE(B10:F10)</f>
        <v>176.134</v>
      </c>
      <c r="I10" s="214">
        <f aca="true" t="shared" si="1" ref="I10:I16">(H10/G10-1)*100</f>
        <v>-1.3066914706442612</v>
      </c>
      <c r="J10" s="167">
        <v>215.51</v>
      </c>
      <c r="K10" s="41">
        <v>194.59</v>
      </c>
      <c r="L10" s="58">
        <f aca="true" t="shared" si="2" ref="L10:L16">(K10/J10-1)*100</f>
        <v>-9.707206162127047</v>
      </c>
      <c r="M10" s="4"/>
      <c r="N10" s="4"/>
      <c r="O10" s="4"/>
    </row>
    <row r="11" spans="1:15" ht="15">
      <c r="A11" s="46" t="s">
        <v>15</v>
      </c>
      <c r="B11" s="31">
        <v>194.10018</v>
      </c>
      <c r="C11" s="31">
        <v>189.96648</v>
      </c>
      <c r="D11" s="31">
        <v>190.15019999999998</v>
      </c>
      <c r="E11" s="31">
        <v>188.86416</v>
      </c>
      <c r="F11" s="31">
        <v>189.13974</v>
      </c>
      <c r="G11" s="187">
        <v>190.24371200000002</v>
      </c>
      <c r="H11" s="31">
        <f t="shared" si="0"/>
        <v>190.44415199999997</v>
      </c>
      <c r="I11" s="31">
        <f t="shared" si="1"/>
        <v>0.10535959264712513</v>
      </c>
      <c r="J11" s="47">
        <v>241.63</v>
      </c>
      <c r="K11" s="47">
        <v>200.06</v>
      </c>
      <c r="L11" s="59">
        <f t="shared" si="2"/>
        <v>-17.203989570831435</v>
      </c>
      <c r="M11" s="4"/>
      <c r="N11" s="4"/>
      <c r="O11" s="4"/>
    </row>
    <row r="12" spans="1:15" ht="15">
      <c r="A12" s="65" t="s">
        <v>64</v>
      </c>
      <c r="B12" s="216" t="s">
        <v>68</v>
      </c>
      <c r="C12" s="216" t="s">
        <v>68</v>
      </c>
      <c r="D12" s="216" t="s">
        <v>68</v>
      </c>
      <c r="E12" s="216" t="s">
        <v>68</v>
      </c>
      <c r="F12" s="216" t="s">
        <v>68</v>
      </c>
      <c r="G12" s="216" t="s">
        <v>68</v>
      </c>
      <c r="H12" s="216" t="s">
        <v>68</v>
      </c>
      <c r="I12" s="216" t="s">
        <v>68</v>
      </c>
      <c r="J12" s="213">
        <v>250.31454545454554</v>
      </c>
      <c r="K12" s="168">
        <v>205.44489</v>
      </c>
      <c r="L12" s="66">
        <f t="shared" si="2"/>
        <v>-17.92530888409495</v>
      </c>
      <c r="M12" s="4"/>
      <c r="N12" s="4"/>
      <c r="O12" s="4"/>
    </row>
    <row r="13" spans="1:15" ht="15">
      <c r="A13" s="73" t="s">
        <v>65</v>
      </c>
      <c r="B13" s="193">
        <v>201.44898</v>
      </c>
      <c r="C13" s="193">
        <v>197.31528</v>
      </c>
      <c r="D13" s="193">
        <v>197.499</v>
      </c>
      <c r="E13" s="193">
        <v>196.21295999999998</v>
      </c>
      <c r="F13" s="193">
        <v>196.48854</v>
      </c>
      <c r="G13" s="91">
        <v>197.59085999999996</v>
      </c>
      <c r="H13" s="193">
        <f t="shared" si="0"/>
        <v>197.792952</v>
      </c>
      <c r="I13" s="193">
        <f t="shared" si="1"/>
        <v>0.10227801022781868</v>
      </c>
      <c r="J13" s="62">
        <v>246.1222727272727</v>
      </c>
      <c r="K13" s="62">
        <v>202.37175545454548</v>
      </c>
      <c r="L13" s="67">
        <f t="shared" si="2"/>
        <v>-17.77592770777272</v>
      </c>
      <c r="M13" s="4"/>
      <c r="N13" s="4"/>
      <c r="O13" s="4"/>
    </row>
    <row r="14" spans="1:15" ht="15">
      <c r="A14" s="48" t="s">
        <v>16</v>
      </c>
      <c r="B14" s="194">
        <v>190.42578</v>
      </c>
      <c r="C14" s="194">
        <v>186.29208</v>
      </c>
      <c r="D14" s="194">
        <v>186.4758</v>
      </c>
      <c r="E14" s="194">
        <v>185.18976</v>
      </c>
      <c r="F14" s="194">
        <v>185.46534</v>
      </c>
      <c r="G14" s="92">
        <v>186.56766</v>
      </c>
      <c r="H14" s="194">
        <f t="shared" si="0"/>
        <v>186.76975199999998</v>
      </c>
      <c r="I14" s="194">
        <f t="shared" si="1"/>
        <v>0.10832102412603462</v>
      </c>
      <c r="J14" s="61">
        <v>239.7931818181818</v>
      </c>
      <c r="K14" s="61">
        <v>198.19630090909092</v>
      </c>
      <c r="L14" s="66">
        <f t="shared" si="2"/>
        <v>-17.346982342738528</v>
      </c>
      <c r="M14" s="4"/>
      <c r="N14" s="4"/>
      <c r="O14" s="4"/>
    </row>
    <row r="15" spans="1:15" ht="15">
      <c r="A15" s="49" t="s">
        <v>45</v>
      </c>
      <c r="B15" s="193">
        <v>188.58858</v>
      </c>
      <c r="C15" s="193">
        <v>184.45488</v>
      </c>
      <c r="D15" s="193">
        <v>184.6386</v>
      </c>
      <c r="E15" s="193">
        <v>183.35255999999998</v>
      </c>
      <c r="F15" s="193">
        <v>183.62814</v>
      </c>
      <c r="G15" s="93">
        <v>184.73046000000002</v>
      </c>
      <c r="H15" s="193">
        <f t="shared" si="0"/>
        <v>184.932552</v>
      </c>
      <c r="I15" s="193">
        <f t="shared" si="1"/>
        <v>0.10939830929883598</v>
      </c>
      <c r="J15" s="62">
        <v>237.9527272727273</v>
      </c>
      <c r="K15" s="62">
        <v>196.3591009090909</v>
      </c>
      <c r="L15" s="67">
        <f t="shared" si="2"/>
        <v>-17.47978551889605</v>
      </c>
      <c r="M15" s="4"/>
      <c r="N15" s="4"/>
      <c r="O15" s="4"/>
    </row>
    <row r="16" spans="1:15" ht="15">
      <c r="A16" s="50" t="s">
        <v>70</v>
      </c>
      <c r="B16" s="192">
        <v>196.5804</v>
      </c>
      <c r="C16" s="192">
        <v>196.5804</v>
      </c>
      <c r="D16" s="192">
        <v>196.5804</v>
      </c>
      <c r="E16" s="192">
        <v>196.5804</v>
      </c>
      <c r="F16" s="192">
        <v>196.5804</v>
      </c>
      <c r="G16" s="87">
        <v>196.5804</v>
      </c>
      <c r="H16" s="192">
        <f t="shared" si="0"/>
        <v>196.5804</v>
      </c>
      <c r="I16" s="192">
        <f t="shared" si="1"/>
        <v>0</v>
      </c>
      <c r="J16" s="41">
        <v>231.40367727272724</v>
      </c>
      <c r="K16" s="41">
        <v>209.24</v>
      </c>
      <c r="L16" s="58">
        <f t="shared" si="2"/>
        <v>-9.577927859204072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7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2">
        <v>198.40364880273663</v>
      </c>
      <c r="C18" s="192">
        <v>196.65683382497542</v>
      </c>
      <c r="D18" s="192">
        <v>196.95477615332172</v>
      </c>
      <c r="E18" s="192">
        <v>196.5527668581796</v>
      </c>
      <c r="F18" s="192">
        <v>197.26858877086494</v>
      </c>
      <c r="G18" s="188">
        <v>206.6859373891043</v>
      </c>
      <c r="H18" s="192">
        <f>AVERAGE(B18:F18)</f>
        <v>197.16732288201564</v>
      </c>
      <c r="I18" s="192">
        <f>(H18/G18-1)*100</f>
        <v>-4.605351785094625</v>
      </c>
      <c r="J18" s="41">
        <v>241.04572973213334</v>
      </c>
      <c r="K18" s="41">
        <v>232.6</v>
      </c>
      <c r="L18" s="32">
        <f>(K18/J18-1)*100</f>
        <v>-3.5037873276240195</v>
      </c>
      <c r="M18" s="4"/>
      <c r="N18" s="4"/>
      <c r="O18" s="4"/>
    </row>
    <row r="19" spans="1:15" ht="15.75">
      <c r="A19" s="120" t="s">
        <v>10</v>
      </c>
      <c r="B19" s="59"/>
      <c r="C19" s="31"/>
      <c r="D19" s="31"/>
      <c r="E19" s="31"/>
      <c r="F19" s="31"/>
      <c r="G19" s="185"/>
      <c r="H19" s="209"/>
      <c r="I19" s="207"/>
      <c r="J19" s="200"/>
      <c r="K19" s="44"/>
      <c r="L19" s="57"/>
      <c r="M19" s="4"/>
      <c r="N19" s="4"/>
      <c r="O19" s="4"/>
    </row>
    <row r="20" spans="1:15" ht="15">
      <c r="A20" s="50" t="s">
        <v>18</v>
      </c>
      <c r="B20" s="192">
        <v>183</v>
      </c>
      <c r="C20" s="192">
        <v>182</v>
      </c>
      <c r="D20" s="192">
        <v>183</v>
      </c>
      <c r="E20" s="192">
        <v>182</v>
      </c>
      <c r="F20" s="192">
        <v>182</v>
      </c>
      <c r="G20" s="188">
        <v>179.6</v>
      </c>
      <c r="H20" s="192">
        <f>AVERAGE(B20:F20)</f>
        <v>182.4</v>
      </c>
      <c r="I20" s="192">
        <f>(H20/G20-1)*100</f>
        <v>1.5590200445434466</v>
      </c>
      <c r="J20" s="123">
        <v>170.27</v>
      </c>
      <c r="K20" s="127">
        <v>196.05</v>
      </c>
      <c r="L20" s="32">
        <f>(K20/J20-1)*100</f>
        <v>15.140658953426911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7"/>
      <c r="H21" s="210"/>
      <c r="I21" s="76"/>
      <c r="J21" s="132"/>
      <c r="K21" s="47"/>
      <c r="L21" s="57"/>
      <c r="M21" s="4"/>
      <c r="N21" s="4"/>
      <c r="O21" s="4"/>
    </row>
    <row r="22" spans="1:15" ht="15">
      <c r="A22" s="126" t="s">
        <v>19</v>
      </c>
      <c r="B22" s="217">
        <v>174.12</v>
      </c>
      <c r="C22" s="192">
        <v>175.2</v>
      </c>
      <c r="D22" s="192">
        <v>176.48</v>
      </c>
      <c r="E22" s="192">
        <v>173.92</v>
      </c>
      <c r="F22" s="192">
        <v>175.2</v>
      </c>
      <c r="G22" s="189">
        <v>175.59599999999998</v>
      </c>
      <c r="H22" s="217">
        <f>AVERAGE(B22:F22)</f>
        <v>174.98399999999998</v>
      </c>
      <c r="I22" s="217">
        <f>(H22/G22-1)*100</f>
        <v>-0.3485273013052681</v>
      </c>
      <c r="J22" s="123">
        <v>173.16</v>
      </c>
      <c r="K22" s="127">
        <v>190.48</v>
      </c>
      <c r="L22" s="125">
        <f>(K22/J22-1)*100</f>
        <v>10.00231000231</v>
      </c>
      <c r="M22" s="4"/>
      <c r="N22" s="4"/>
      <c r="O22" s="4"/>
    </row>
    <row r="23" spans="1:15" ht="15">
      <c r="A23" s="130" t="s">
        <v>20</v>
      </c>
      <c r="B23" s="218">
        <v>173.12</v>
      </c>
      <c r="C23" s="31">
        <v>174.2</v>
      </c>
      <c r="D23" s="31">
        <v>175.48</v>
      </c>
      <c r="E23" s="31">
        <v>172.92</v>
      </c>
      <c r="F23" s="31">
        <v>174.2</v>
      </c>
      <c r="G23" s="131">
        <v>174.59599999999998</v>
      </c>
      <c r="H23" s="218">
        <f>AVERAGE(B23:F23)</f>
        <v>173.98399999999998</v>
      </c>
      <c r="I23" s="218">
        <f>(H23/G23-1)*100</f>
        <v>-0.3505234942381197</v>
      </c>
      <c r="J23" s="47">
        <v>172.16</v>
      </c>
      <c r="K23" s="132">
        <v>189.48</v>
      </c>
      <c r="L23" s="133">
        <f>(K23/J23-1)*100</f>
        <v>10.060408921933073</v>
      </c>
      <c r="M23" s="4"/>
      <c r="N23" s="4"/>
      <c r="O23" s="4"/>
    </row>
    <row r="24" spans="1:15" ht="15">
      <c r="A24" s="121" t="s">
        <v>71</v>
      </c>
      <c r="B24" s="217">
        <v>228.39908993103933</v>
      </c>
      <c r="C24" s="192">
        <v>221.0135981234237</v>
      </c>
      <c r="D24" s="192">
        <v>216.6043492830561</v>
      </c>
      <c r="E24" s="192">
        <v>215.39180585195504</v>
      </c>
      <c r="F24" s="192">
        <v>219.13966736626747</v>
      </c>
      <c r="G24" s="122">
        <v>235.32161061041637</v>
      </c>
      <c r="H24" s="217">
        <f>AVERAGE(B24:F24)</f>
        <v>220.10970211114832</v>
      </c>
      <c r="I24" s="217">
        <f>(H24/G24-1)*100</f>
        <v>-6.464305789769531</v>
      </c>
      <c r="J24" s="123">
        <v>216.34881327071662</v>
      </c>
      <c r="K24" s="123">
        <v>246.0912009030142</v>
      </c>
      <c r="L24" s="125">
        <f>(K24/J24-1)*100</f>
        <v>13.747423516061087</v>
      </c>
      <c r="M24" s="4"/>
      <c r="N24" s="4"/>
      <c r="O24" s="4"/>
    </row>
    <row r="25" spans="1:15" ht="15.75">
      <c r="A25" s="136" t="s">
        <v>21</v>
      </c>
      <c r="B25" s="128"/>
      <c r="C25" s="31"/>
      <c r="D25" s="31"/>
      <c r="E25" s="31"/>
      <c r="F25" s="31"/>
      <c r="G25" s="137"/>
      <c r="H25" s="145"/>
      <c r="I25" s="208"/>
      <c r="J25" s="47"/>
      <c r="K25" s="47"/>
      <c r="L25" s="128"/>
      <c r="M25" s="4"/>
      <c r="N25" s="4"/>
      <c r="O25" s="4"/>
    </row>
    <row r="26" spans="1:15" ht="15">
      <c r="A26" s="121" t="s">
        <v>22</v>
      </c>
      <c r="B26" s="135">
        <v>443</v>
      </c>
      <c r="C26" s="135">
        <v>443</v>
      </c>
      <c r="D26" s="135">
        <v>443</v>
      </c>
      <c r="E26" s="135">
        <v>443</v>
      </c>
      <c r="F26" s="135">
        <v>443</v>
      </c>
      <c r="G26" s="122">
        <v>441.8</v>
      </c>
      <c r="H26" s="134">
        <f>AVERAGE(B26:F26)</f>
        <v>443</v>
      </c>
      <c r="I26" s="206">
        <f>(H26/G26-1)*100</f>
        <v>0.27161611588955026</v>
      </c>
      <c r="J26" s="123">
        <v>376.59</v>
      </c>
      <c r="K26" s="123">
        <v>440.77</v>
      </c>
      <c r="L26" s="124">
        <f>(K26/J26-1)*100</f>
        <v>17.04240686157359</v>
      </c>
      <c r="M26" s="4"/>
      <c r="N26" s="4"/>
      <c r="O26" s="4"/>
    </row>
    <row r="27" spans="1:12" ht="15">
      <c r="A27" s="129" t="s">
        <v>23</v>
      </c>
      <c r="B27" s="195">
        <v>440</v>
      </c>
      <c r="C27" s="195">
        <v>440</v>
      </c>
      <c r="D27" s="195">
        <v>440</v>
      </c>
      <c r="E27" s="195">
        <v>440</v>
      </c>
      <c r="F27" s="195">
        <v>440</v>
      </c>
      <c r="G27" s="137">
        <v>439.4</v>
      </c>
      <c r="H27" s="145">
        <f>AVERAGE(B27:F27)</f>
        <v>440</v>
      </c>
      <c r="I27" s="208">
        <f>(H27/G27-1)*100</f>
        <v>0.1365498406918686</v>
      </c>
      <c r="J27" s="47">
        <v>370.59</v>
      </c>
      <c r="K27" s="47">
        <v>437.77</v>
      </c>
      <c r="L27" s="128">
        <f>(K27/J27-1)*100</f>
        <v>18.127850184840398</v>
      </c>
    </row>
    <row r="28" spans="1:12" ht="15">
      <c r="A28" s="121" t="s">
        <v>24</v>
      </c>
      <c r="B28" s="135">
        <v>434</v>
      </c>
      <c r="C28" s="135">
        <v>434</v>
      </c>
      <c r="D28" s="135">
        <v>434</v>
      </c>
      <c r="E28" s="135">
        <v>434</v>
      </c>
      <c r="F28" s="135">
        <v>434</v>
      </c>
      <c r="G28" s="122">
        <v>432.8</v>
      </c>
      <c r="H28" s="134">
        <f>AVERAGE(B28:F28)</f>
        <v>434</v>
      </c>
      <c r="I28" s="206">
        <f>(H28/G28-1)*100</f>
        <v>0.27726432532346745</v>
      </c>
      <c r="J28" s="122">
        <v>369.77</v>
      </c>
      <c r="K28" s="123">
        <v>430.5</v>
      </c>
      <c r="L28" s="124">
        <f>(K28/J28-1)*100</f>
        <v>16.42372285474756</v>
      </c>
    </row>
    <row r="29" spans="1:12" ht="15.75">
      <c r="A29" s="136" t="s">
        <v>72</v>
      </c>
      <c r="B29" s="195"/>
      <c r="C29" s="195"/>
      <c r="D29" s="195"/>
      <c r="E29" s="195"/>
      <c r="F29" s="196"/>
      <c r="G29" s="137"/>
      <c r="H29" s="145"/>
      <c r="I29" s="208"/>
      <c r="J29" s="47"/>
      <c r="K29" s="47"/>
      <c r="L29" s="128"/>
    </row>
    <row r="30" spans="1:12" ht="15">
      <c r="A30" s="121" t="s">
        <v>73</v>
      </c>
      <c r="B30" s="135">
        <v>361</v>
      </c>
      <c r="C30" s="135">
        <v>361</v>
      </c>
      <c r="D30" s="135">
        <v>361</v>
      </c>
      <c r="E30" s="135">
        <v>361</v>
      </c>
      <c r="F30" s="135">
        <v>361</v>
      </c>
      <c r="G30" s="190">
        <v>361.6</v>
      </c>
      <c r="H30" s="149">
        <f>AVERAGE(B30:F30)</f>
        <v>361</v>
      </c>
      <c r="I30" s="206">
        <f>(H30/G30-1)*100</f>
        <v>-0.16592920353982743</v>
      </c>
      <c r="J30" s="123">
        <v>352.72727272727275</v>
      </c>
      <c r="K30" s="150">
        <v>372.5</v>
      </c>
      <c r="L30" s="124">
        <f>(K30/J30-1)*100</f>
        <v>5.605670103092786</v>
      </c>
    </row>
    <row r="31" spans="1:12" ht="15">
      <c r="A31" s="198" t="s">
        <v>74</v>
      </c>
      <c r="B31" s="151">
        <v>352.5</v>
      </c>
      <c r="C31" s="151">
        <v>352.5</v>
      </c>
      <c r="D31" s="151">
        <v>352.5</v>
      </c>
      <c r="E31" s="151">
        <v>352.5</v>
      </c>
      <c r="F31" s="151">
        <v>352.5</v>
      </c>
      <c r="G31" s="191">
        <v>352.5</v>
      </c>
      <c r="H31" s="151">
        <f>AVERAGE(B31:F31)</f>
        <v>352.5</v>
      </c>
      <c r="I31" s="162">
        <f>(H31/G31-1)*100</f>
        <v>0</v>
      </c>
      <c r="J31" s="212">
        <v>345.45454545454544</v>
      </c>
      <c r="K31" s="152">
        <v>362.5</v>
      </c>
      <c r="L31" s="151">
        <f>(K31/J31-1)*100</f>
        <v>4.9342105263157965</v>
      </c>
    </row>
    <row r="32" spans="1:12" ht="15.75" customHeight="1">
      <c r="A32" s="240" t="s">
        <v>25</v>
      </c>
      <c r="B32" s="240"/>
      <c r="C32" s="240"/>
      <c r="D32" s="240"/>
      <c r="E32" s="182"/>
      <c r="F32" s="182"/>
      <c r="G32" s="241" t="s">
        <v>0</v>
      </c>
      <c r="H32" s="241"/>
      <c r="I32" s="241"/>
      <c r="J32" s="183"/>
      <c r="K32" s="183"/>
      <c r="L32" s="183"/>
    </row>
    <row r="33" spans="1:12" ht="15">
      <c r="A33" s="239" t="s">
        <v>58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ht="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ht="1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I19 H25 H18:H19 H20:H21 H17 H11 H22:H24 H13:H16" formulaRange="1"/>
    <ignoredError sqref="I6 I10" unlockedFormula="1"/>
    <ignoredError sqref="H6 H1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5" t="s">
        <v>78</v>
      </c>
      <c r="C2" s="235"/>
      <c r="D2" s="235"/>
      <c r="E2" s="235"/>
      <c r="F2" s="235"/>
      <c r="G2" s="242" t="s">
        <v>2</v>
      </c>
      <c r="H2" s="242"/>
      <c r="I2" s="242"/>
      <c r="J2" s="20"/>
      <c r="K2" s="21"/>
      <c r="L2" s="22"/>
    </row>
    <row r="3" spans="1:12" ht="15" customHeight="1">
      <c r="A3" s="19"/>
      <c r="B3" s="235"/>
      <c r="C3" s="235"/>
      <c r="D3" s="235"/>
      <c r="E3" s="235"/>
      <c r="F3" s="235"/>
      <c r="G3" s="242"/>
      <c r="H3" s="242"/>
      <c r="I3" s="242"/>
      <c r="J3" s="237" t="s">
        <v>3</v>
      </c>
      <c r="K3" s="237"/>
      <c r="L3" s="237"/>
    </row>
    <row r="4" spans="1:12" ht="15" customHeight="1">
      <c r="A4" s="245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8" t="s">
        <v>8</v>
      </c>
      <c r="G4" s="243"/>
      <c r="H4" s="244"/>
      <c r="I4" s="242"/>
      <c r="J4" s="246" t="s">
        <v>77</v>
      </c>
      <c r="K4" s="247"/>
      <c r="L4" s="248"/>
    </row>
    <row r="5" spans="1:12" ht="15" customHeight="1">
      <c r="A5" s="245"/>
      <c r="B5" s="83">
        <v>25</v>
      </c>
      <c r="C5" s="84">
        <v>26</v>
      </c>
      <c r="D5" s="84">
        <v>27</v>
      </c>
      <c r="E5" s="84">
        <v>28</v>
      </c>
      <c r="F5" s="84">
        <v>29</v>
      </c>
      <c r="G5" s="94" t="s">
        <v>56</v>
      </c>
      <c r="H5" s="101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3"/>
      <c r="C6" s="81"/>
      <c r="D6" s="81"/>
      <c r="E6" s="138"/>
      <c r="F6" s="85"/>
      <c r="G6" s="95"/>
      <c r="H6" s="146"/>
      <c r="I6" s="27"/>
      <c r="J6" s="147"/>
      <c r="K6" s="169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9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201">
        <v>140.716</v>
      </c>
      <c r="C8" s="181">
        <v>137.9602</v>
      </c>
      <c r="D8" s="201">
        <v>135.7212</v>
      </c>
      <c r="E8" s="201">
        <v>136.5824</v>
      </c>
      <c r="F8" s="201">
        <v>138.1325</v>
      </c>
      <c r="G8" s="96">
        <v>142.23166</v>
      </c>
      <c r="H8" s="201">
        <f>AVERAGE(B8:F8)</f>
        <v>137.82246</v>
      </c>
      <c r="I8" s="201">
        <f>(H8/G8-1)*100</f>
        <v>-3.100013035072502</v>
      </c>
      <c r="J8" s="153">
        <v>174.78</v>
      </c>
      <c r="K8" s="170">
        <v>139.59</v>
      </c>
      <c r="L8" s="57">
        <f>(K8/J8-1)*100</f>
        <v>-20.13388259526262</v>
      </c>
    </row>
    <row r="9" spans="1:12" ht="15" customHeight="1">
      <c r="A9" s="29" t="s">
        <v>28</v>
      </c>
      <c r="B9" s="221">
        <v>406</v>
      </c>
      <c r="C9" s="179">
        <v>407</v>
      </c>
      <c r="D9" s="202">
        <v>414</v>
      </c>
      <c r="E9" s="202">
        <v>414</v>
      </c>
      <c r="F9" s="202">
        <v>422</v>
      </c>
      <c r="G9" s="90">
        <v>418.2</v>
      </c>
      <c r="H9" s="134">
        <f>AVERAGE(B9:F9)</f>
        <v>412.6</v>
      </c>
      <c r="I9" s="219">
        <f>(H9/G9-1)*100</f>
        <v>-1.3390722142515465</v>
      </c>
      <c r="J9" s="154">
        <v>365.18</v>
      </c>
      <c r="K9" s="171">
        <v>440.95</v>
      </c>
      <c r="L9" s="32">
        <f>(K9/J9-1)*100</f>
        <v>20.748671887836135</v>
      </c>
    </row>
    <row r="10" spans="1:12" ht="15" customHeight="1">
      <c r="A10" s="72" t="s">
        <v>29</v>
      </c>
      <c r="B10" s="201">
        <v>361.4691</v>
      </c>
      <c r="C10" s="181">
        <v>365.0516</v>
      </c>
      <c r="D10" s="201">
        <v>371.2981</v>
      </c>
      <c r="E10" s="201">
        <v>368.726</v>
      </c>
      <c r="F10" s="201">
        <v>379.3818</v>
      </c>
      <c r="G10" s="96">
        <v>381.27414</v>
      </c>
      <c r="H10" s="201">
        <f aca="true" t="shared" si="0" ref="H10:H25">AVERAGE(B10:F10)</f>
        <v>369.18532000000005</v>
      </c>
      <c r="I10" s="201">
        <f aca="true" t="shared" si="1" ref="I10:I25">(H10/G10-1)*100</f>
        <v>-3.1706372742719813</v>
      </c>
      <c r="J10" s="155">
        <v>354.13</v>
      </c>
      <c r="K10" s="170">
        <v>421.23</v>
      </c>
      <c r="L10" s="57">
        <f>(K10/J10-1)*100</f>
        <v>18.94784401208596</v>
      </c>
    </row>
    <row r="11" spans="1:12" ht="15" customHeight="1">
      <c r="A11" s="29" t="s">
        <v>53</v>
      </c>
      <c r="B11" s="221">
        <v>337.43823641201067</v>
      </c>
      <c r="C11" s="179">
        <v>338.17411693517886</v>
      </c>
      <c r="D11" s="202">
        <v>343.8375880615105</v>
      </c>
      <c r="E11" s="202">
        <v>341.094647716964</v>
      </c>
      <c r="F11" s="202">
        <v>344.38543247344455</v>
      </c>
      <c r="G11" s="90">
        <v>355.2307803175821</v>
      </c>
      <c r="H11" s="134">
        <f t="shared" si="0"/>
        <v>340.98600431982175</v>
      </c>
      <c r="I11" s="219">
        <f t="shared" si="1"/>
        <v>-4.010006110682552</v>
      </c>
      <c r="J11" s="154">
        <v>404.4517311722118</v>
      </c>
      <c r="K11" s="171">
        <v>390.3672047875101</v>
      </c>
      <c r="L11" s="32">
        <f>(K11/J11-1)*100</f>
        <v>-3.4823751016915816</v>
      </c>
    </row>
    <row r="12" spans="1:12" s="13" customFormat="1" ht="15" customHeight="1">
      <c r="A12" s="33" t="s">
        <v>60</v>
      </c>
      <c r="B12" s="201">
        <v>114.02508551881415</v>
      </c>
      <c r="C12" s="181">
        <v>113.45586566825504</v>
      </c>
      <c r="D12" s="201">
        <v>113.62775547307022</v>
      </c>
      <c r="E12" s="201">
        <v>109.61596613244633</v>
      </c>
      <c r="F12" s="201">
        <v>104.7040971168437</v>
      </c>
      <c r="G12" s="97">
        <v>115.24995186516075</v>
      </c>
      <c r="H12" s="145">
        <f t="shared" si="0"/>
        <v>111.08575398188589</v>
      </c>
      <c r="I12" s="220">
        <f t="shared" si="1"/>
        <v>-3.6131883926050268</v>
      </c>
      <c r="J12" s="156">
        <v>164.38</v>
      </c>
      <c r="K12" s="172">
        <v>133.15</v>
      </c>
      <c r="L12" s="57">
        <f>(K12/J12-1)*100</f>
        <v>-18.99866163766881</v>
      </c>
    </row>
    <row r="13" spans="1:12" ht="15" customHeight="1">
      <c r="A13" s="74" t="s">
        <v>30</v>
      </c>
      <c r="B13" s="221">
        <v>150</v>
      </c>
      <c r="C13" s="179">
        <v>149</v>
      </c>
      <c r="D13" s="202">
        <v>150</v>
      </c>
      <c r="E13" s="202">
        <v>152</v>
      </c>
      <c r="F13" s="202">
        <v>151</v>
      </c>
      <c r="G13" s="90">
        <v>153.6</v>
      </c>
      <c r="H13" s="134">
        <f t="shared" si="0"/>
        <v>150.4</v>
      </c>
      <c r="I13" s="219">
        <f t="shared" si="1"/>
        <v>-2.083333333333326</v>
      </c>
      <c r="J13" s="157">
        <v>157.41</v>
      </c>
      <c r="K13" s="113">
        <v>171.24</v>
      </c>
      <c r="L13" s="32">
        <f aca="true" t="shared" si="2" ref="L13:L25">(K13/J13-1)*100</f>
        <v>8.785972936916341</v>
      </c>
    </row>
    <row r="14" spans="1:12" ht="15" customHeight="1">
      <c r="A14" s="33" t="s">
        <v>31</v>
      </c>
      <c r="B14" s="201">
        <v>610.9002</v>
      </c>
      <c r="C14" s="181">
        <v>626.7735</v>
      </c>
      <c r="D14" s="201">
        <v>626.1121</v>
      </c>
      <c r="E14" s="201">
        <v>625.2302</v>
      </c>
      <c r="F14" s="201">
        <v>644.19</v>
      </c>
      <c r="G14" s="99">
        <v>640.70668</v>
      </c>
      <c r="H14" s="201">
        <f t="shared" si="0"/>
        <v>626.6412</v>
      </c>
      <c r="I14" s="201">
        <f t="shared" si="1"/>
        <v>-2.1953072192098855</v>
      </c>
      <c r="J14" s="158">
        <v>754.09</v>
      </c>
      <c r="K14" s="112">
        <v>667.02</v>
      </c>
      <c r="L14" s="57">
        <f t="shared" si="2"/>
        <v>-11.546367144505298</v>
      </c>
    </row>
    <row r="15" spans="1:12" ht="15" customHeight="1">
      <c r="A15" s="34" t="s">
        <v>32</v>
      </c>
      <c r="B15" s="202">
        <v>649.4811</v>
      </c>
      <c r="C15" s="179">
        <v>651.6857</v>
      </c>
      <c r="D15" s="202">
        <v>651.0243</v>
      </c>
      <c r="E15" s="202">
        <v>650.1424</v>
      </c>
      <c r="F15" s="202">
        <v>669.1022</v>
      </c>
      <c r="G15" s="98">
        <v>677.17108</v>
      </c>
      <c r="H15" s="202">
        <f t="shared" si="0"/>
        <v>654.28714</v>
      </c>
      <c r="I15" s="202">
        <f t="shared" si="1"/>
        <v>-3.3793439613516774</v>
      </c>
      <c r="J15" s="159">
        <v>739.16</v>
      </c>
      <c r="K15" s="173">
        <v>703.6</v>
      </c>
      <c r="L15" s="32">
        <f t="shared" si="2"/>
        <v>-4.810866388873847</v>
      </c>
    </row>
    <row r="16" spans="1:12" ht="15" customHeight="1">
      <c r="A16" s="33" t="s">
        <v>33</v>
      </c>
      <c r="B16" s="201">
        <v>783.4758</v>
      </c>
      <c r="C16" s="181">
        <v>780.4771</v>
      </c>
      <c r="D16" s="201">
        <v>774.555</v>
      </c>
      <c r="E16" s="201">
        <v>764.3242</v>
      </c>
      <c r="F16" s="201">
        <v>763.8658</v>
      </c>
      <c r="G16" s="99">
        <v>809.7612</v>
      </c>
      <c r="H16" s="145">
        <f t="shared" si="0"/>
        <v>773.3395800000001</v>
      </c>
      <c r="I16" s="220">
        <f t="shared" si="1"/>
        <v>-4.497822320950917</v>
      </c>
      <c r="J16" s="158">
        <v>788.52</v>
      </c>
      <c r="K16" s="174">
        <v>811.19</v>
      </c>
      <c r="L16" s="57">
        <f t="shared" si="2"/>
        <v>2.875006340993269</v>
      </c>
    </row>
    <row r="17" spans="1:12" ht="15" customHeight="1">
      <c r="A17" s="34" t="s">
        <v>34</v>
      </c>
      <c r="B17" s="221">
        <v>685</v>
      </c>
      <c r="C17" s="179">
        <v>687</v>
      </c>
      <c r="D17" s="202">
        <v>690</v>
      </c>
      <c r="E17" s="202">
        <v>690</v>
      </c>
      <c r="F17" s="202">
        <v>703</v>
      </c>
      <c r="G17" s="90">
        <v>699</v>
      </c>
      <c r="H17" s="134">
        <f t="shared" si="0"/>
        <v>691</v>
      </c>
      <c r="I17" s="219">
        <f t="shared" si="1"/>
        <v>-1.1444921316165924</v>
      </c>
      <c r="J17" s="159">
        <v>713</v>
      </c>
      <c r="K17" s="173">
        <v>704.48</v>
      </c>
      <c r="L17" s="32">
        <f t="shared" si="2"/>
        <v>-1.1949509116409462</v>
      </c>
    </row>
    <row r="18" spans="1:12" ht="15" customHeight="1">
      <c r="A18" s="33" t="s">
        <v>35</v>
      </c>
      <c r="B18" s="201">
        <v>810</v>
      </c>
      <c r="C18" s="201">
        <v>797.5</v>
      </c>
      <c r="D18" s="201">
        <v>795</v>
      </c>
      <c r="E18" s="201">
        <v>787</v>
      </c>
      <c r="F18" s="201">
        <v>785</v>
      </c>
      <c r="G18" s="77">
        <v>811</v>
      </c>
      <c r="H18" s="145">
        <f t="shared" si="0"/>
        <v>794.9</v>
      </c>
      <c r="I18" s="220">
        <f t="shared" si="1"/>
        <v>-1.9852034525277507</v>
      </c>
      <c r="J18" s="158">
        <v>919.09</v>
      </c>
      <c r="K18" s="174">
        <v>847.02</v>
      </c>
      <c r="L18" s="57">
        <f t="shared" si="2"/>
        <v>-7.841451870872285</v>
      </c>
    </row>
    <row r="19" spans="1:12" ht="15" customHeight="1">
      <c r="A19" s="34" t="s">
        <v>36</v>
      </c>
      <c r="B19" s="221">
        <v>780</v>
      </c>
      <c r="C19" s="179">
        <v>780</v>
      </c>
      <c r="D19" s="202">
        <v>780</v>
      </c>
      <c r="E19" s="202">
        <v>780</v>
      </c>
      <c r="F19" s="202">
        <v>780</v>
      </c>
      <c r="G19" s="90">
        <v>780</v>
      </c>
      <c r="H19" s="134">
        <f t="shared" si="0"/>
        <v>780</v>
      </c>
      <c r="I19" s="219">
        <f t="shared" si="1"/>
        <v>0</v>
      </c>
      <c r="J19" s="159">
        <v>820.23</v>
      </c>
      <c r="K19" s="173">
        <v>801.43</v>
      </c>
      <c r="L19" s="32">
        <f t="shared" si="2"/>
        <v>-2.292040037550447</v>
      </c>
    </row>
    <row r="20" spans="1:12" ht="15" customHeight="1">
      <c r="A20" s="33" t="s">
        <v>37</v>
      </c>
      <c r="B20" s="201">
        <v>777.9969</v>
      </c>
      <c r="C20" s="181">
        <v>777.1793</v>
      </c>
      <c r="D20" s="201">
        <v>783.3443</v>
      </c>
      <c r="E20" s="201">
        <v>784.1197</v>
      </c>
      <c r="F20" s="201">
        <v>771.6152</v>
      </c>
      <c r="G20" s="119">
        <v>778.1986200000001</v>
      </c>
      <c r="H20" s="145">
        <f t="shared" si="0"/>
        <v>778.85108</v>
      </c>
      <c r="I20" s="220">
        <f t="shared" si="1"/>
        <v>0.08384234862814921</v>
      </c>
      <c r="J20" s="158">
        <v>842.27</v>
      </c>
      <c r="K20" s="174">
        <v>804.43</v>
      </c>
      <c r="L20" s="57">
        <f t="shared" si="2"/>
        <v>-4.4926211309912585</v>
      </c>
    </row>
    <row r="21" spans="1:12" ht="15" customHeight="1">
      <c r="A21" s="34" t="s">
        <v>38</v>
      </c>
      <c r="B21" s="202">
        <v>1008.6136</v>
      </c>
      <c r="C21" s="179">
        <v>1008.6136</v>
      </c>
      <c r="D21" s="179">
        <v>1008.6136</v>
      </c>
      <c r="E21" s="202">
        <v>1008.6136</v>
      </c>
      <c r="F21" s="202">
        <v>1008.6136</v>
      </c>
      <c r="G21" s="78">
        <v>1008.6136</v>
      </c>
      <c r="H21" s="202">
        <f t="shared" si="0"/>
        <v>1008.6136</v>
      </c>
      <c r="I21" s="202">
        <f t="shared" si="1"/>
        <v>0</v>
      </c>
      <c r="J21" s="159">
        <v>926.94</v>
      </c>
      <c r="K21" s="173">
        <v>1003.1</v>
      </c>
      <c r="L21" s="32">
        <f t="shared" si="2"/>
        <v>8.216281528470027</v>
      </c>
    </row>
    <row r="22" spans="1:12" ht="15" customHeight="1">
      <c r="A22" s="33" t="s">
        <v>39</v>
      </c>
      <c r="B22" s="201">
        <v>1218.0525</v>
      </c>
      <c r="C22" s="181">
        <v>1218.0525</v>
      </c>
      <c r="D22" s="181">
        <v>1218.0525</v>
      </c>
      <c r="E22" s="201">
        <v>1218.0525</v>
      </c>
      <c r="F22" s="201">
        <v>1218.0525</v>
      </c>
      <c r="G22" s="79">
        <v>1218.0525</v>
      </c>
      <c r="H22" s="201">
        <f t="shared" si="0"/>
        <v>1218.0525</v>
      </c>
      <c r="I22" s="201">
        <f t="shared" si="1"/>
        <v>0</v>
      </c>
      <c r="J22" s="158">
        <v>1136.38</v>
      </c>
      <c r="K22" s="35">
        <v>1212.54</v>
      </c>
      <c r="L22" s="57">
        <f t="shared" si="2"/>
        <v>6.701983491437713</v>
      </c>
    </row>
    <row r="23" spans="1:12" ht="15" customHeight="1">
      <c r="A23" s="180" t="s">
        <v>40</v>
      </c>
      <c r="B23" s="202"/>
      <c r="C23" s="179"/>
      <c r="D23" s="202"/>
      <c r="E23" s="202"/>
      <c r="F23" s="179"/>
      <c r="G23" s="80"/>
      <c r="H23" s="134"/>
      <c r="I23" s="219"/>
      <c r="J23" s="157"/>
      <c r="K23" s="175"/>
      <c r="L23" s="32"/>
    </row>
    <row r="24" spans="1:12" ht="15" customHeight="1">
      <c r="A24" s="33" t="s">
        <v>41</v>
      </c>
      <c r="B24" s="201">
        <v>430.5623</v>
      </c>
      <c r="C24" s="201">
        <v>435.6329</v>
      </c>
      <c r="D24" s="201">
        <v>428.5781</v>
      </c>
      <c r="E24" s="201">
        <v>420.6415</v>
      </c>
      <c r="F24" s="201">
        <v>415.7913</v>
      </c>
      <c r="G24" s="77">
        <v>426.5057800000001</v>
      </c>
      <c r="H24" s="145">
        <f t="shared" si="0"/>
        <v>426.24122</v>
      </c>
      <c r="I24" s="220">
        <f t="shared" si="1"/>
        <v>-0.062029640020366816</v>
      </c>
      <c r="J24" s="160">
        <v>274.52</v>
      </c>
      <c r="K24" s="31">
        <v>426.21</v>
      </c>
      <c r="L24" s="57">
        <f t="shared" si="2"/>
        <v>55.25644761765991</v>
      </c>
    </row>
    <row r="25" spans="1:12" ht="15" customHeight="1">
      <c r="A25" s="34" t="s">
        <v>42</v>
      </c>
      <c r="B25" s="202">
        <v>537.5</v>
      </c>
      <c r="C25" s="179">
        <v>528.5</v>
      </c>
      <c r="D25" s="202">
        <v>522</v>
      </c>
      <c r="E25" s="202">
        <v>518.1</v>
      </c>
      <c r="F25" s="202">
        <v>528.4</v>
      </c>
      <c r="G25" s="80">
        <v>536.1800000000001</v>
      </c>
      <c r="H25" s="134">
        <f t="shared" si="0"/>
        <v>526.9</v>
      </c>
      <c r="I25" s="219">
        <f t="shared" si="1"/>
        <v>-1.7307620575180094</v>
      </c>
      <c r="J25" s="135">
        <v>352.5</v>
      </c>
      <c r="K25" s="118">
        <v>528.26</v>
      </c>
      <c r="L25" s="32">
        <f t="shared" si="2"/>
        <v>49.86099290780142</v>
      </c>
    </row>
    <row r="26" spans="1:12" ht="15" customHeight="1">
      <c r="A26" s="33" t="s">
        <v>43</v>
      </c>
      <c r="B26" s="201">
        <v>438.4989</v>
      </c>
      <c r="C26" s="181">
        <v>430.3418</v>
      </c>
      <c r="D26" s="201">
        <v>421.0824</v>
      </c>
      <c r="E26" s="201">
        <v>414.4686</v>
      </c>
      <c r="F26" s="201">
        <v>419.9801</v>
      </c>
      <c r="G26" s="79">
        <v>428.40176</v>
      </c>
      <c r="H26" s="145">
        <f>AVERAGE(B26:F26)</f>
        <v>424.87435999999997</v>
      </c>
      <c r="I26" s="220">
        <f>(H26/G26-1)*100</f>
        <v>-0.8233859730174875</v>
      </c>
      <c r="J26" s="211">
        <v>258.95</v>
      </c>
      <c r="K26" s="172">
        <v>426.49</v>
      </c>
      <c r="L26" s="57">
        <f>(K26/J26-1)*100</f>
        <v>64.6997489862908</v>
      </c>
    </row>
    <row r="27" spans="1:12" ht="15" customHeight="1">
      <c r="A27" s="34" t="s">
        <v>44</v>
      </c>
      <c r="B27" s="203" t="s">
        <v>69</v>
      </c>
      <c r="C27" s="204" t="s">
        <v>69</v>
      </c>
      <c r="D27" s="204" t="s">
        <v>69</v>
      </c>
      <c r="E27" s="204" t="s">
        <v>69</v>
      </c>
      <c r="F27" s="204" t="s">
        <v>69</v>
      </c>
      <c r="G27" s="205" t="s">
        <v>69</v>
      </c>
      <c r="H27" s="203" t="s">
        <v>69</v>
      </c>
      <c r="I27" s="203" t="s">
        <v>69</v>
      </c>
      <c r="J27" s="60" t="s">
        <v>68</v>
      </c>
      <c r="K27" s="60" t="s">
        <v>68</v>
      </c>
      <c r="L27" s="215" t="s">
        <v>69</v>
      </c>
    </row>
    <row r="28" spans="1:12" ht="15" customHeight="1">
      <c r="A28" s="251" t="s">
        <v>58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12" ht="1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8">
      <c r="A31" s="17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1:12" ht="18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2016-08-01T16:20:45Z</cp:lastPrinted>
  <dcterms:created xsi:type="dcterms:W3CDTF">2010-11-09T14:07:20Z</dcterms:created>
  <dcterms:modified xsi:type="dcterms:W3CDTF">2016-08-01T16:21:13Z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