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20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'1'!$A$1:$L$35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<sst xmlns="http://schemas.openxmlformats.org/spreadsheetml/2006/main" count="140" uniqueCount="80">
  <si>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</si>
  <si>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</si>
  <si>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</si>
  <si>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</si>
  <si>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</si>
  <si>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</si>
  <si>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</si>
  <si>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</si>
  <si>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</si>
  <si>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</si>
  <si>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</si>
  <si>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</si>
  <si>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</si>
  <si>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</si>
  <si>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</si>
  <si>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</si>
  <si>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</si>
  <si>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</si>
  <si>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</si>
  <si>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</si>
  <si>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</si>
  <si>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</si>
  <si>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</si>
  <si>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</si>
  <si>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</si>
  <si>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</si>
  <si>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</si>
  <si>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</si>
  <si>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</si>
  <si>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</si>
  <si>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</si>
  <si>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</si>
  <si>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</si>
  <si>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</si>
  <si>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</si>
  <si>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</si>
  <si>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</si>
  <si>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</si>
  <si>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</si>
  <si>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</si>
  <si>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</si>
  <si>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</si>
  <si>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</si>
  <si>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</si>
  <si>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</si>
  <si>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</si>
  <si>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</si>
  <si>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</si>
  <si>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</si>
  <si>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</si>
  <si>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</si>
  <si>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</si>
  <si>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</si>
  <si>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</si>
  <si>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</si>
  <si>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</si>
  <si>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</si>
  <si>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</si>
  <si>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</si>
  <si>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</si>
  <si>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</si>
  <si>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</si>
  <si>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</si>
  <si>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</si>
  <si>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</si>
  <si>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</si>
  <si>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</si>
  <si>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</si>
  <si>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</si>
  <si>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</si>
  <si>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</si>
  <si>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</si>
  <si>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</si>
  <si>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</si>
  <si>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</si>
  <si>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</si>
  <si>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</si>
  <si>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Agosto</t>
  </si>
  <si>
    <t>Septiembre 2016</t>
  </si>
  <si>
    <t>semana del 19 al 25 de septiembre de 2016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</si>
</sst>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0" fontId="41" fillId="38" borderId="0" applyNumberFormat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</cellStyleXfs>
  <cellXfs count="254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149" applyNumberFormat="1" applyFont="1" applyFill="1" applyBorder="1" applyAlignment="1" applyProtection="1">
      <alignment horizontal="center"/>
      <protection/>
    </xf>
    <xf numFmtId="180" fontId="28" fillId="0" borderId="0" xfId="14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3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0" fontId="34" fillId="4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182" fontId="34" fillId="4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19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149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4" borderId="42" xfId="0" applyNumberFormat="1" applyFont="1" applyFill="1" applyBorder="1" applyAlignment="1" applyProtection="1">
      <alignment horizontal="center"/>
      <protection/>
    </xf>
    <xf numFmtId="180" fontId="34" fillId="4" borderId="43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19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57" fillId="0" borderId="0" xfId="0" applyNumberFormat="1" applyFont="1" applyBorder="1" applyAlignment="1">
      <alignment horizontal="center" vertical="center"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>
      <alignment horizontal="right"/>
    </xf>
    <xf numFmtId="2" fontId="26" fillId="0" borderId="41" xfId="0" applyNumberFormat="1" applyFont="1" applyBorder="1" applyAlignment="1">
      <alignment horizontal="right" vertical="center"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 applyProtection="1">
      <alignment horizontal="right" vertical="center"/>
      <protection/>
    </xf>
    <xf numFmtId="2" fontId="26" fillId="0" borderId="26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60" borderId="29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right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2" fontId="26" fillId="19" borderId="36" xfId="0" applyNumberFormat="1" applyFont="1" applyFill="1" applyBorder="1" applyAlignment="1" applyProtection="1">
      <alignment horizontal="right" vertical="center"/>
      <protection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149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0" fontId="29" fillId="4" borderId="0" xfId="0" applyFont="1" applyFill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1" xfId="0" applyFont="1" applyFill="1" applyBorder="1" applyAlignment="1" applyProtection="1">
      <alignment horizontal="center" vertical="center"/>
      <protection/>
    </xf>
    <xf numFmtId="180" fontId="34" fillId="4" borderId="45" xfId="0" applyFont="1" applyFill="1" applyBorder="1" applyAlignment="1" applyProtection="1">
      <alignment horizontal="center" vertical="center"/>
      <protection/>
    </xf>
    <xf numFmtId="180" fontId="34" fillId="4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6" xfId="0" applyFont="1" applyFill="1" applyBorder="1" applyAlignment="1" applyProtection="1">
      <alignment horizontal="left" vertical="center"/>
      <protection/>
    </xf>
    <xf numFmtId="180" fontId="29" fillId="0" borderId="46" xfId="0" applyFont="1" applyBorder="1" applyAlignment="1">
      <alignment horizontal="left" vertical="center"/>
    </xf>
  </cellXfs>
  <cellStyles count="184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1" xfId="124"/>
    <cellStyle name="Encabezado 4" xfId="125"/>
    <cellStyle name="Encabezado 4 2" xfId="126"/>
    <cellStyle name="Encabezado 4 3" xfId="127"/>
    <cellStyle name="Énfasis1" xfId="128"/>
    <cellStyle name="Énfasis1 2" xfId="129"/>
    <cellStyle name="Énfasis1 3" xfId="130"/>
    <cellStyle name="Énfasis2" xfId="131"/>
    <cellStyle name="Énfasis2 2" xfId="132"/>
    <cellStyle name="Énfasis2 3" xfId="133"/>
    <cellStyle name="Énfasis3" xfId="134"/>
    <cellStyle name="Énfasis3 2" xfId="135"/>
    <cellStyle name="Énfasis3 3" xfId="136"/>
    <cellStyle name="Énfasis4" xfId="137"/>
    <cellStyle name="Énfasis4 2" xfId="138"/>
    <cellStyle name="Énfasis4 3" xfId="139"/>
    <cellStyle name="Énfasis5" xfId="140"/>
    <cellStyle name="Énfasis5 2" xfId="141"/>
    <cellStyle name="Énfasis5 3" xfId="142"/>
    <cellStyle name="Énfasis6" xfId="143"/>
    <cellStyle name="Énfasis6 2" xfId="144"/>
    <cellStyle name="Énfasis6 3" xfId="145"/>
    <cellStyle name="Entrada" xfId="146"/>
    <cellStyle name="Entrada 2" xfId="147"/>
    <cellStyle name="Entrada 3" xfId="148"/>
    <cellStyle name="Hyperlink" xfId="149"/>
    <cellStyle name="Hipervínculo 2" xfId="150"/>
    <cellStyle name="Followed Hyperlink" xfId="151"/>
    <cellStyle name="Incorrecto" xfId="152"/>
    <cellStyle name="Incorrecto 2" xfId="153"/>
    <cellStyle name="Incorrecto 3" xfId="154"/>
    <cellStyle name="Comma" xfId="155"/>
    <cellStyle name="Comma [0]" xfId="156"/>
    <cellStyle name="Currency" xfId="157"/>
    <cellStyle name="Currency [0]" xfId="158"/>
    <cellStyle name="Neutral" xfId="159"/>
    <cellStyle name="Neutral 2" xfId="160"/>
    <cellStyle name="Neutral 3" xfId="161"/>
    <cellStyle name="No-definido" xfId="162"/>
    <cellStyle name="Normal 2" xfId="163"/>
    <cellStyle name="Normal 3" xfId="164"/>
    <cellStyle name="Normal 4" xfId="165"/>
    <cellStyle name="Normal 5" xfId="166"/>
    <cellStyle name="Normal 6" xfId="167"/>
    <cellStyle name="Normal 7" xfId="168"/>
    <cellStyle name="Notas" xfId="169"/>
    <cellStyle name="Notas 2" xfId="170"/>
    <cellStyle name="Notas 3" xfId="171"/>
    <cellStyle name="Notas 4" xfId="172"/>
    <cellStyle name="Percent" xfId="173"/>
    <cellStyle name="Salida" xfId="174"/>
    <cellStyle name="Salida 2" xfId="175"/>
    <cellStyle name="Salida 3" xfId="176"/>
    <cellStyle name="Salida 4" xfId="177"/>
    <cellStyle name="Texto de advertencia" xfId="178"/>
    <cellStyle name="Texto de advertencia 2" xfId="179"/>
    <cellStyle name="Texto de advertencia 3" xfId="180"/>
    <cellStyle name="Texto explicativo" xfId="181"/>
    <cellStyle name="Texto explicativo 2" xfId="182"/>
    <cellStyle name="Texto explicativo 3" xfId="183"/>
    <cellStyle name="Título" xfId="184"/>
    <cellStyle name="Título 1 2" xfId="185"/>
    <cellStyle name="Título 1 3" xfId="186"/>
    <cellStyle name="Título 2" xfId="187"/>
    <cellStyle name="Título 2 2" xfId="188"/>
    <cellStyle name="Título 2 3" xfId="189"/>
    <cellStyle name="Título 3" xfId="190"/>
    <cellStyle name="Título 3 2" xfId="191"/>
    <cellStyle name="Título 3 3" xfId="192"/>
    <cellStyle name="Título 4" xfId="193"/>
    <cellStyle name="Título 5" xfId="194"/>
    <cellStyle name="Total" xfId="195"/>
    <cellStyle name="Total 2" xfId="196"/>
    <cellStyle name="Total 3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790575</xdr:colOff>
      <xdr:row>12</xdr:row>
      <xdr:rowOff>47625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07657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742950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19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19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B23" sqref="B23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217"/>
      <c r="G6" s="1"/>
      <c r="H6" s="1"/>
    </row>
    <row r="7" spans="1:8" ht="18">
      <c r="A7" s="1"/>
      <c r="B7" s="1"/>
      <c r="C7" s="1"/>
      <c r="D7" s="1"/>
      <c r="E7" s="1"/>
      <c r="F7" s="217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70"/>
      <c r="B10" s="70"/>
      <c r="C10" s="70"/>
      <c r="D10" s="113"/>
      <c r="E10" s="70"/>
      <c r="F10" s="70"/>
      <c r="G10" s="70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69"/>
      <c r="B13" s="69"/>
      <c r="C13" s="69"/>
      <c r="D13" s="116"/>
      <c r="E13" s="69"/>
      <c r="F13" s="69"/>
      <c r="G13" s="69"/>
      <c r="H13" s="1"/>
    </row>
    <row r="14" spans="2:8" ht="18">
      <c r="B14" s="1"/>
      <c r="C14" s="1"/>
      <c r="D14" s="115"/>
      <c r="E14" s="1"/>
      <c r="F14" s="1"/>
      <c r="G14" s="1"/>
      <c r="H14" s="1"/>
    </row>
    <row r="15" spans="2:8" ht="18">
      <c r="B15" s="1"/>
      <c r="C15" s="1"/>
      <c r="D15" s="115"/>
      <c r="E15" s="1"/>
      <c r="F15" s="1"/>
      <c r="G15" s="1"/>
      <c r="H15" s="1"/>
    </row>
    <row r="16" spans="2:8" ht="18">
      <c r="B16" s="1"/>
      <c r="C16" s="1"/>
      <c r="D16" s="115"/>
      <c r="E16" s="1"/>
      <c r="F16" s="1"/>
      <c r="G16" s="1"/>
      <c r="H16" s="1"/>
    </row>
    <row r="17" spans="2:12" ht="18">
      <c r="B17" s="1"/>
      <c r="C17" s="1"/>
      <c r="D17" s="115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15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15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15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15"/>
      <c r="E21" s="1"/>
      <c r="F21" s="1"/>
      <c r="G21" s="1"/>
      <c r="H21" s="1"/>
      <c r="I21" s="1"/>
      <c r="J21" s="1"/>
      <c r="K21" s="1"/>
      <c r="L21" s="1"/>
    </row>
    <row r="22" spans="2:12" ht="18">
      <c r="B22" s="223" t="s">
        <v>55</v>
      </c>
      <c r="C22" s="223"/>
      <c r="D22" s="223"/>
      <c r="E22" s="223"/>
      <c r="F22" s="1"/>
      <c r="G22" s="1"/>
      <c r="H22" s="1"/>
      <c r="I22" s="1"/>
      <c r="J22" s="1"/>
      <c r="K22" s="1"/>
      <c r="L22" s="1"/>
    </row>
    <row r="23" spans="2:12" ht="18">
      <c r="B23" s="142" t="s">
        <v>79</v>
      </c>
      <c r="C23" s="142"/>
      <c r="D23" s="142"/>
      <c r="E23" s="142"/>
      <c r="F23" s="138"/>
      <c r="G23" s="139"/>
      <c r="H23" s="1"/>
      <c r="I23" s="1"/>
      <c r="J23" s="1"/>
      <c r="K23" s="1"/>
      <c r="L23" s="1"/>
    </row>
    <row r="24" spans="1:12" ht="18">
      <c r="A24" s="1"/>
      <c r="B24" s="1"/>
      <c r="C24" s="141"/>
      <c r="D24" s="141"/>
      <c r="E24" s="141"/>
      <c r="F24" s="141"/>
      <c r="G24" s="140"/>
      <c r="H24" s="1"/>
      <c r="I24" s="1"/>
      <c r="J24" s="1"/>
      <c r="K24" s="1"/>
      <c r="L24" s="1"/>
    </row>
    <row r="25" spans="1:12" ht="18">
      <c r="A25" s="7"/>
      <c r="B25" s="7"/>
      <c r="C25" s="7"/>
      <c r="D25" s="115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15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15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1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10.90625" style="11" customWidth="1"/>
    <col min="7" max="7" width="7.453125" style="11" customWidth="1"/>
    <col min="8" max="16384" width="10.90625" style="11" customWidth="1"/>
  </cols>
  <sheetData>
    <row r="4" spans="6:8" ht="18">
      <c r="F4" s="103"/>
      <c r="G4" s="103"/>
      <c r="H4" s="103"/>
    </row>
    <row r="5" spans="1:8" ht="18">
      <c r="A5" s="103"/>
      <c r="B5" s="103"/>
      <c r="C5" s="103"/>
      <c r="D5" s="103"/>
      <c r="E5" s="103"/>
      <c r="F5" s="103"/>
      <c r="G5" s="103"/>
      <c r="H5" s="103"/>
    </row>
    <row r="6" spans="1:8" ht="18">
      <c r="A6" s="103"/>
      <c r="B6" s="103"/>
      <c r="C6" s="103"/>
      <c r="D6" s="103"/>
      <c r="E6" s="103"/>
      <c r="F6" s="216"/>
      <c r="G6" s="103"/>
      <c r="H6" s="103"/>
    </row>
    <row r="7" spans="1:8" ht="18">
      <c r="A7" s="103"/>
      <c r="B7" s="103"/>
      <c r="C7" s="103"/>
      <c r="D7" s="103"/>
      <c r="E7" s="103"/>
      <c r="F7" s="216"/>
      <c r="G7" s="103"/>
      <c r="H7" s="103"/>
    </row>
    <row r="8" spans="1:8" ht="18">
      <c r="A8" s="103"/>
      <c r="B8" s="103"/>
      <c r="C8" s="103"/>
      <c r="D8" s="103"/>
      <c r="E8" s="103"/>
      <c r="F8" s="103"/>
      <c r="G8" s="103"/>
      <c r="H8" s="103"/>
    </row>
    <row r="9" spans="1:8" ht="18">
      <c r="A9" s="103"/>
      <c r="B9" s="103"/>
      <c r="C9" s="103"/>
      <c r="D9" s="103"/>
      <c r="E9" s="103"/>
      <c r="F9" s="103"/>
      <c r="G9" s="103"/>
      <c r="H9" s="103"/>
    </row>
    <row r="10" spans="1:8" ht="18">
      <c r="A10" s="224" t="s">
        <v>50</v>
      </c>
      <c r="B10" s="224"/>
      <c r="C10" s="224"/>
      <c r="D10" s="225"/>
      <c r="E10" s="224"/>
      <c r="F10" s="224"/>
      <c r="G10" s="104"/>
      <c r="H10" s="103"/>
    </row>
    <row r="11" spans="1:8" ht="18">
      <c r="A11" s="226" t="s">
        <v>52</v>
      </c>
      <c r="B11" s="226"/>
      <c r="C11" s="226"/>
      <c r="D11" s="226"/>
      <c r="E11" s="226"/>
      <c r="F11" s="226"/>
      <c r="G11" s="108"/>
      <c r="H11" s="103"/>
    </row>
    <row r="12" spans="1:8" ht="18">
      <c r="A12" s="105"/>
      <c r="B12" s="105"/>
      <c r="C12" s="105"/>
      <c r="D12" s="105"/>
      <c r="E12" s="105"/>
      <c r="F12" s="105"/>
      <c r="G12" s="105"/>
      <c r="H12" s="103"/>
    </row>
    <row r="13" spans="1:8" ht="18">
      <c r="A13" s="227" t="s">
        <v>46</v>
      </c>
      <c r="B13" s="227"/>
      <c r="C13" s="227"/>
      <c r="D13" s="228"/>
      <c r="E13" s="227"/>
      <c r="F13" s="227"/>
      <c r="G13" s="106"/>
      <c r="H13" s="103"/>
    </row>
    <row r="14" spans="1:8" ht="18">
      <c r="A14" s="231" t="s">
        <v>47</v>
      </c>
      <c r="B14" s="231"/>
      <c r="C14" s="231"/>
      <c r="D14" s="232"/>
      <c r="E14" s="231"/>
      <c r="F14" s="231"/>
      <c r="G14" s="109"/>
      <c r="H14" s="103"/>
    </row>
    <row r="15" spans="1:8" ht="18">
      <c r="A15" s="105"/>
      <c r="B15" s="107"/>
      <c r="C15" s="107"/>
      <c r="D15" s="114"/>
      <c r="E15" s="107"/>
      <c r="F15" s="107"/>
      <c r="G15" s="107"/>
      <c r="H15" s="103"/>
    </row>
    <row r="16" spans="1:8" ht="18">
      <c r="A16" s="105"/>
      <c r="B16" s="107"/>
      <c r="C16" s="107"/>
      <c r="D16" s="114"/>
      <c r="E16" s="107"/>
      <c r="F16" s="107"/>
      <c r="G16" s="107"/>
      <c r="H16" s="103"/>
    </row>
    <row r="17" spans="1:12" ht="18">
      <c r="A17" s="105"/>
      <c r="B17" s="107"/>
      <c r="C17" s="107"/>
      <c r="D17" s="114"/>
      <c r="E17" s="107"/>
      <c r="F17" s="107"/>
      <c r="G17" s="107"/>
      <c r="H17" s="107"/>
      <c r="I17" s="107"/>
      <c r="J17" s="103"/>
      <c r="K17" s="103"/>
      <c r="L17" s="103"/>
    </row>
    <row r="18" spans="1:12" ht="18">
      <c r="A18" s="231" t="s">
        <v>66</v>
      </c>
      <c r="B18" s="231"/>
      <c r="C18" s="231"/>
      <c r="D18" s="232"/>
      <c r="E18" s="231"/>
      <c r="F18" s="231"/>
      <c r="G18" s="109"/>
      <c r="H18" s="103"/>
      <c r="I18" s="103"/>
      <c r="J18" s="103"/>
      <c r="K18" s="103"/>
      <c r="L18" s="103"/>
    </row>
    <row r="19" spans="1:12" ht="18">
      <c r="A19" s="227" t="s">
        <v>67</v>
      </c>
      <c r="B19" s="227"/>
      <c r="C19" s="227"/>
      <c r="D19" s="228"/>
      <c r="E19" s="227"/>
      <c r="F19" s="227"/>
      <c r="G19" s="106"/>
      <c r="H19" s="103"/>
      <c r="I19" s="103"/>
      <c r="J19" s="103"/>
      <c r="K19" s="103"/>
      <c r="L19" s="103"/>
    </row>
    <row r="20" spans="1:12" ht="18">
      <c r="A20" s="105"/>
      <c r="B20" s="107"/>
      <c r="C20" s="107"/>
      <c r="D20" s="114"/>
      <c r="E20" s="107"/>
      <c r="F20" s="107"/>
      <c r="G20" s="107"/>
      <c r="H20" s="103"/>
      <c r="I20" s="103"/>
      <c r="J20" s="103"/>
      <c r="K20" s="103"/>
      <c r="L20" s="103"/>
    </row>
    <row r="21" spans="1:12" ht="18">
      <c r="A21" s="105"/>
      <c r="B21" s="107"/>
      <c r="C21" s="107"/>
      <c r="D21" s="114"/>
      <c r="E21" s="107"/>
      <c r="F21" s="107"/>
      <c r="G21" s="107"/>
      <c r="H21" s="103"/>
      <c r="I21" s="103"/>
      <c r="J21" s="103"/>
      <c r="K21" s="103"/>
      <c r="L21" s="103"/>
    </row>
    <row r="22" spans="1:12" ht="18">
      <c r="A22" s="231" t="s">
        <v>48</v>
      </c>
      <c r="B22" s="231"/>
      <c r="C22" s="231"/>
      <c r="D22" s="232"/>
      <c r="E22" s="231"/>
      <c r="F22" s="231"/>
      <c r="G22" s="109"/>
      <c r="H22" s="103"/>
      <c r="I22" s="103"/>
      <c r="J22" s="103"/>
      <c r="K22" s="103"/>
      <c r="L22" s="103"/>
    </row>
    <row r="23" spans="1:12" ht="18">
      <c r="A23" s="105"/>
      <c r="B23" s="143"/>
      <c r="C23" s="143"/>
      <c r="D23" s="143"/>
      <c r="E23" s="143"/>
      <c r="F23" s="143"/>
      <c r="G23" s="105"/>
      <c r="H23" s="103"/>
      <c r="I23" s="103"/>
      <c r="J23" s="103"/>
      <c r="K23" s="103"/>
      <c r="L23" s="103"/>
    </row>
    <row r="24" spans="1:12" ht="18">
      <c r="A24" s="233" t="s">
        <v>0</v>
      </c>
      <c r="B24" s="233"/>
      <c r="C24" s="233"/>
      <c r="D24" s="233"/>
      <c r="E24" s="233"/>
      <c r="F24" s="233"/>
      <c r="G24" s="110"/>
      <c r="H24" s="103"/>
      <c r="I24" s="103"/>
      <c r="J24" s="103"/>
      <c r="K24" s="103"/>
      <c r="L24" s="103"/>
    </row>
    <row r="25" spans="1:12" ht="18">
      <c r="A25" s="103"/>
      <c r="B25" s="103"/>
      <c r="C25" s="103"/>
      <c r="D25" s="115"/>
      <c r="E25" s="103"/>
      <c r="F25" s="103"/>
      <c r="G25" s="103"/>
      <c r="H25" s="103"/>
      <c r="I25" s="103"/>
      <c r="J25" s="103"/>
      <c r="K25" s="103"/>
      <c r="L25" s="103"/>
    </row>
    <row r="26" spans="1:12" ht="18">
      <c r="A26" s="103"/>
      <c r="B26" s="103"/>
      <c r="C26" s="103"/>
      <c r="D26" s="115"/>
      <c r="E26" s="103"/>
      <c r="F26" s="103"/>
      <c r="G26" s="103"/>
      <c r="H26" s="103"/>
      <c r="I26" s="103"/>
      <c r="J26" s="103"/>
      <c r="K26" s="103"/>
      <c r="L26" s="103"/>
    </row>
    <row r="27" spans="1:8" ht="18">
      <c r="A27" s="103"/>
      <c r="B27" s="103"/>
      <c r="C27" s="103"/>
      <c r="D27" s="115"/>
      <c r="E27" s="103"/>
      <c r="F27" s="103"/>
      <c r="G27" s="103"/>
      <c r="H27" s="103"/>
    </row>
    <row r="28" spans="1:8" ht="18">
      <c r="A28" s="103"/>
      <c r="B28" s="103"/>
      <c r="C28" s="103"/>
      <c r="D28" s="103"/>
      <c r="E28" s="103"/>
      <c r="F28" s="103"/>
      <c r="G28" s="103"/>
      <c r="H28" s="103"/>
    </row>
    <row r="29" spans="1:8" ht="18">
      <c r="A29" s="103"/>
      <c r="B29" s="103"/>
      <c r="C29" s="103"/>
      <c r="D29" s="103"/>
      <c r="E29" s="103"/>
      <c r="F29" s="103"/>
      <c r="G29" s="103"/>
      <c r="H29" s="103"/>
    </row>
    <row r="30" spans="1:8" ht="18">
      <c r="A30" s="103"/>
      <c r="B30" s="103"/>
      <c r="C30" s="103"/>
      <c r="D30" s="103"/>
      <c r="E30" s="103"/>
      <c r="F30" s="103"/>
      <c r="G30" s="103"/>
      <c r="H30" s="103"/>
    </row>
    <row r="31" spans="1:8" ht="18">
      <c r="A31" s="103"/>
      <c r="B31" s="103"/>
      <c r="C31" s="103"/>
      <c r="D31" s="103"/>
      <c r="E31" s="103"/>
      <c r="F31" s="103"/>
      <c r="G31" s="103"/>
      <c r="H31" s="103"/>
    </row>
    <row r="36" spans="2:4" ht="18">
      <c r="B36" s="229" t="s">
        <v>51</v>
      </c>
      <c r="C36" s="229"/>
      <c r="D36" s="229"/>
    </row>
    <row r="37" spans="2:4" ht="18">
      <c r="B37" s="229" t="s">
        <v>61</v>
      </c>
      <c r="C37" s="229"/>
      <c r="D37" s="12"/>
    </row>
    <row r="38" spans="2:4" ht="18">
      <c r="B38" s="229" t="s">
        <v>62</v>
      </c>
      <c r="C38" s="229"/>
      <c r="D38" s="12"/>
    </row>
    <row r="39" spans="2:4" ht="18">
      <c r="B39" s="230" t="s">
        <v>49</v>
      </c>
      <c r="C39" s="230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90" zoomScaleNormal="90"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35" t="s">
        <v>1</v>
      </c>
      <c r="B1" s="15" t="s">
        <v>75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35"/>
      <c r="B2" s="236" t="s">
        <v>78</v>
      </c>
      <c r="C2" s="236"/>
      <c r="D2" s="236"/>
      <c r="E2" s="236"/>
      <c r="F2" s="236"/>
      <c r="G2" s="237" t="s">
        <v>2</v>
      </c>
      <c r="H2" s="237"/>
      <c r="I2" s="237"/>
      <c r="J2" s="237" t="s">
        <v>3</v>
      </c>
      <c r="K2" s="237"/>
      <c r="L2" s="237"/>
      <c r="M2" s="4"/>
      <c r="N2" s="4"/>
      <c r="O2" s="4"/>
    </row>
    <row r="3" spans="1:15" ht="15.75">
      <c r="A3" s="235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37"/>
      <c r="H3" s="237"/>
      <c r="I3" s="237"/>
      <c r="J3" s="238" t="s">
        <v>77</v>
      </c>
      <c r="K3" s="238"/>
      <c r="L3" s="238"/>
      <c r="M3" s="4"/>
      <c r="N3" s="4"/>
      <c r="O3" s="4"/>
    </row>
    <row r="4" spans="1:15" ht="15.75">
      <c r="A4" s="235"/>
      <c r="B4" s="64">
        <v>19</v>
      </c>
      <c r="C4" s="63">
        <v>20</v>
      </c>
      <c r="D4" s="63">
        <v>21</v>
      </c>
      <c r="E4" s="63">
        <v>22</v>
      </c>
      <c r="F4" s="175">
        <v>23</v>
      </c>
      <c r="G4" s="101" t="s">
        <v>56</v>
      </c>
      <c r="H4" s="99" t="s">
        <v>57</v>
      </c>
      <c r="I4" s="23" t="s">
        <v>9</v>
      </c>
      <c r="J4" s="25">
        <v>2015</v>
      </c>
      <c r="K4" s="25">
        <v>2016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197"/>
      <c r="C5" s="195"/>
      <c r="D5" s="195"/>
      <c r="E5" s="195"/>
      <c r="F5" s="195"/>
      <c r="G5" s="85"/>
      <c r="H5" s="147"/>
      <c r="I5" s="160"/>
      <c r="J5" s="160"/>
      <c r="K5" s="40"/>
      <c r="L5" s="39"/>
      <c r="M5" s="4"/>
      <c r="N5" s="4"/>
      <c r="O5" s="4"/>
    </row>
    <row r="6" spans="1:15" ht="15">
      <c r="A6" s="45" t="s">
        <v>11</v>
      </c>
      <c r="B6" s="190">
        <v>195</v>
      </c>
      <c r="C6" s="190">
        <v>195</v>
      </c>
      <c r="D6" s="190">
        <v>195</v>
      </c>
      <c r="E6" s="190">
        <v>195</v>
      </c>
      <c r="F6" s="190">
        <v>190</v>
      </c>
      <c r="G6" s="86">
        <v>204</v>
      </c>
      <c r="H6" s="211">
        <f>AVERAGE(B6:F6)</f>
        <v>194</v>
      </c>
      <c r="I6" s="211">
        <f>(H6/G6-1)*100</f>
        <v>-4.90196078431373</v>
      </c>
      <c r="J6" s="162">
        <v>223.7</v>
      </c>
      <c r="K6" s="41">
        <v>215</v>
      </c>
      <c r="L6" s="58">
        <f>(K6/J6-1)*100</f>
        <v>-3.889137237371476</v>
      </c>
      <c r="M6" s="4"/>
      <c r="N6" s="4"/>
      <c r="O6" s="4"/>
    </row>
    <row r="7" spans="1:15" ht="15">
      <c r="A7" s="54" t="s">
        <v>54</v>
      </c>
      <c r="B7" s="31">
        <v>185</v>
      </c>
      <c r="C7" s="31">
        <v>185</v>
      </c>
      <c r="D7" s="31">
        <v>185</v>
      </c>
      <c r="E7" s="31">
        <v>185</v>
      </c>
      <c r="F7" s="31">
        <v>180</v>
      </c>
      <c r="G7" s="87">
        <v>194</v>
      </c>
      <c r="H7" s="31">
        <f>AVERAGE(B7:F7)</f>
        <v>184</v>
      </c>
      <c r="I7" s="31">
        <f>(H7/G7-1)*100</f>
        <v>-5.154639175257736</v>
      </c>
      <c r="J7" s="163">
        <v>196.7</v>
      </c>
      <c r="K7" s="42">
        <v>201.1818181818182</v>
      </c>
      <c r="L7" s="59">
        <f>(K7/J7-1)*100</f>
        <v>2.278504413735738</v>
      </c>
      <c r="M7" s="4"/>
      <c r="N7" s="4"/>
      <c r="O7" s="4"/>
    </row>
    <row r="8" spans="1:15" ht="15.75">
      <c r="A8" s="55" t="s">
        <v>12</v>
      </c>
      <c r="B8" s="190"/>
      <c r="C8" s="190"/>
      <c r="D8" s="190"/>
      <c r="E8" s="190"/>
      <c r="F8" s="30"/>
      <c r="G8" s="182"/>
      <c r="H8" s="81"/>
      <c r="I8" s="81"/>
      <c r="J8" s="164"/>
      <c r="K8" s="43"/>
      <c r="L8" s="32"/>
      <c r="M8" s="4"/>
      <c r="N8" s="4"/>
      <c r="O8" s="4"/>
    </row>
    <row r="9" spans="1:15" ht="15">
      <c r="A9" s="54" t="s">
        <v>13</v>
      </c>
      <c r="B9" s="194" t="s">
        <v>68</v>
      </c>
      <c r="C9" s="194" t="s">
        <v>68</v>
      </c>
      <c r="D9" s="194" t="s">
        <v>68</v>
      </c>
      <c r="E9" s="194" t="s">
        <v>68</v>
      </c>
      <c r="F9" s="194" t="s">
        <v>68</v>
      </c>
      <c r="G9" s="183" t="s">
        <v>68</v>
      </c>
      <c r="H9" s="194" t="s">
        <v>68</v>
      </c>
      <c r="I9" s="194" t="s">
        <v>68</v>
      </c>
      <c r="J9" s="165" t="s">
        <v>69</v>
      </c>
      <c r="K9" s="44" t="s">
        <v>69</v>
      </c>
      <c r="L9" s="68" t="s">
        <v>69</v>
      </c>
      <c r="M9" s="4"/>
      <c r="N9" s="4"/>
      <c r="O9" s="4"/>
    </row>
    <row r="10" spans="1:15" ht="15">
      <c r="A10" s="71" t="s">
        <v>14</v>
      </c>
      <c r="B10" s="211">
        <v>187.03</v>
      </c>
      <c r="C10" s="190">
        <v>187.76</v>
      </c>
      <c r="D10" s="190">
        <v>188.4</v>
      </c>
      <c r="E10" s="190">
        <v>187.58</v>
      </c>
      <c r="F10" s="190">
        <v>189.14</v>
      </c>
      <c r="G10" s="184">
        <v>184.896</v>
      </c>
      <c r="H10" s="211">
        <f>AVERAGE(B10:F10)</f>
        <v>187.982</v>
      </c>
      <c r="I10" s="211">
        <f>(H10/G10-1)*100</f>
        <v>1.6690463828314295</v>
      </c>
      <c r="J10" s="166">
        <v>202.88</v>
      </c>
      <c r="K10" s="41">
        <v>176.74</v>
      </c>
      <c r="L10" s="58">
        <f aca="true" t="shared" si="0" ref="L10:L16">(K10/J10-1)*100</f>
        <v>-12.884463722397467</v>
      </c>
      <c r="M10" s="4"/>
      <c r="N10" s="4"/>
      <c r="O10" s="4"/>
    </row>
    <row r="11" spans="1:15" ht="15">
      <c r="A11" s="46" t="s">
        <v>15</v>
      </c>
      <c r="B11" s="31">
        <v>200.80596</v>
      </c>
      <c r="C11" s="31">
        <v>201.54084</v>
      </c>
      <c r="D11" s="31">
        <v>202.91873999999999</v>
      </c>
      <c r="E11" s="31">
        <v>202.36758</v>
      </c>
      <c r="F11" s="31">
        <v>200.80596</v>
      </c>
      <c r="G11" s="185">
        <v>194.08180800000002</v>
      </c>
      <c r="H11" s="31">
        <f>AVERAGE(B11:F11)</f>
        <v>201.687816</v>
      </c>
      <c r="I11" s="31">
        <f>(H11/G11-1)*100</f>
        <v>3.918970087088214</v>
      </c>
      <c r="J11" s="47">
        <v>218.5</v>
      </c>
      <c r="K11" s="47">
        <v>192.41</v>
      </c>
      <c r="L11" s="59">
        <f t="shared" si="0"/>
        <v>-11.940503432494276</v>
      </c>
      <c r="M11" s="4"/>
      <c r="N11" s="4"/>
      <c r="O11" s="4"/>
    </row>
    <row r="12" spans="1:15" ht="15">
      <c r="A12" s="65" t="s">
        <v>64</v>
      </c>
      <c r="B12" s="213" t="s">
        <v>69</v>
      </c>
      <c r="C12" s="213" t="s">
        <v>69</v>
      </c>
      <c r="D12" s="213" t="s">
        <v>69</v>
      </c>
      <c r="E12" s="213" t="s">
        <v>69</v>
      </c>
      <c r="F12" s="213" t="s">
        <v>69</v>
      </c>
      <c r="G12" s="213" t="s">
        <v>68</v>
      </c>
      <c r="H12" s="213" t="s">
        <v>68</v>
      </c>
      <c r="I12" s="213" t="s">
        <v>68</v>
      </c>
      <c r="J12" s="210">
        <v>229.4535714285714</v>
      </c>
      <c r="K12" s="218" t="s">
        <v>69</v>
      </c>
      <c r="L12" s="213" t="s">
        <v>68</v>
      </c>
      <c r="M12" s="4"/>
      <c r="N12" s="4"/>
      <c r="O12" s="4"/>
    </row>
    <row r="13" spans="1:15" ht="15">
      <c r="A13" s="73" t="s">
        <v>65</v>
      </c>
      <c r="B13" s="191">
        <v>208.15475999999998</v>
      </c>
      <c r="C13" s="191">
        <v>208.88963999999999</v>
      </c>
      <c r="D13" s="191">
        <v>210.26754</v>
      </c>
      <c r="E13" s="191">
        <v>209.71638</v>
      </c>
      <c r="F13" s="191">
        <v>208.15475999999998</v>
      </c>
      <c r="G13" s="90">
        <v>201.430608</v>
      </c>
      <c r="H13" s="191">
        <f>AVERAGE(B13:F13)</f>
        <v>209.036616</v>
      </c>
      <c r="I13" s="191">
        <f>(H13/G13-1)*100</f>
        <v>3.7759941627143467</v>
      </c>
      <c r="J13" s="62">
        <v>224.01142857142855</v>
      </c>
      <c r="K13" s="62">
        <v>202.49139130434784</v>
      </c>
      <c r="L13" s="67">
        <f t="shared" si="0"/>
        <v>-9.60666935804072</v>
      </c>
      <c r="M13" s="4"/>
      <c r="N13" s="4"/>
      <c r="O13" s="4"/>
    </row>
    <row r="14" spans="1:15" ht="15">
      <c r="A14" s="48" t="s">
        <v>16</v>
      </c>
      <c r="B14" s="192">
        <v>197.13156</v>
      </c>
      <c r="C14" s="192">
        <v>197.86643999999998</v>
      </c>
      <c r="D14" s="192">
        <v>199.24434</v>
      </c>
      <c r="E14" s="192">
        <v>198.69317999999998</v>
      </c>
      <c r="F14" s="192">
        <v>197.13156</v>
      </c>
      <c r="G14" s="91">
        <v>190.40740800000003</v>
      </c>
      <c r="H14" s="192">
        <f>AVERAGE(B14:F14)</f>
        <v>198.013416</v>
      </c>
      <c r="I14" s="192">
        <f>(H14/G14-1)*100</f>
        <v>3.9945966808182076</v>
      </c>
      <c r="J14" s="61">
        <v>216.66238095238086</v>
      </c>
      <c r="K14" s="61">
        <v>189.31147826086956</v>
      </c>
      <c r="L14" s="66">
        <f t="shared" si="0"/>
        <v>-12.623743250344234</v>
      </c>
      <c r="M14" s="4"/>
      <c r="N14" s="4"/>
      <c r="O14" s="4"/>
    </row>
    <row r="15" spans="1:15" ht="15">
      <c r="A15" s="49" t="s">
        <v>45</v>
      </c>
      <c r="B15" s="191">
        <v>195.29435999999998</v>
      </c>
      <c r="C15" s="191">
        <v>196.02924</v>
      </c>
      <c r="D15" s="191">
        <v>197.40714</v>
      </c>
      <c r="E15" s="191">
        <v>196.85598</v>
      </c>
      <c r="F15" s="191">
        <v>195.29435999999998</v>
      </c>
      <c r="G15" s="92">
        <v>188.570208</v>
      </c>
      <c r="H15" s="191">
        <f>AVERAGE(B15:F15)</f>
        <v>196.176216</v>
      </c>
      <c r="I15" s="191">
        <f>(H15/G15-1)*100</f>
        <v>4.033515198752924</v>
      </c>
      <c r="J15" s="62">
        <v>214.8257142857143</v>
      </c>
      <c r="K15" s="62">
        <v>187.47427826086957</v>
      </c>
      <c r="L15" s="67">
        <f t="shared" si="0"/>
        <v>-12.731919042274342</v>
      </c>
      <c r="M15" s="4"/>
      <c r="N15" s="4"/>
      <c r="O15" s="4"/>
    </row>
    <row r="16" spans="1:15" ht="15">
      <c r="A16" s="50" t="s">
        <v>70</v>
      </c>
      <c r="B16" s="190">
        <v>194.0083</v>
      </c>
      <c r="C16" s="190">
        <v>191.4362</v>
      </c>
      <c r="D16" s="190">
        <v>191.4362</v>
      </c>
      <c r="E16" s="190">
        <v>198.785</v>
      </c>
      <c r="F16" s="190">
        <v>199.8874</v>
      </c>
      <c r="G16" s="86">
        <v>192.31810000000002</v>
      </c>
      <c r="H16" s="190">
        <f>AVERAGE(B16:F16)</f>
        <v>195.11062</v>
      </c>
      <c r="I16" s="190">
        <f>(H16/G16-1)*100</f>
        <v>1.452031816038124</v>
      </c>
      <c r="J16" s="41">
        <v>205.83609047619052</v>
      </c>
      <c r="K16" s="41">
        <v>199.84</v>
      </c>
      <c r="L16" s="58">
        <f t="shared" si="0"/>
        <v>-2.9130413730259264</v>
      </c>
      <c r="M16" s="4"/>
      <c r="N16" s="4"/>
      <c r="O16" s="4"/>
    </row>
    <row r="17" spans="1:15" ht="15.75">
      <c r="A17" s="51" t="s">
        <v>17</v>
      </c>
      <c r="B17" s="59"/>
      <c r="C17" s="31"/>
      <c r="D17" s="31"/>
      <c r="E17" s="31"/>
      <c r="F17" s="31"/>
      <c r="G17" s="185"/>
      <c r="H17" s="59"/>
      <c r="I17" s="59"/>
      <c r="J17" s="47"/>
      <c r="K17" s="42"/>
      <c r="L17" s="57"/>
      <c r="M17" s="4"/>
      <c r="N17" s="4"/>
      <c r="O17" s="4"/>
    </row>
    <row r="18" spans="1:15" ht="15">
      <c r="A18" s="52" t="s">
        <v>63</v>
      </c>
      <c r="B18" s="211">
        <v>207.54143226395016</v>
      </c>
      <c r="C18" s="190">
        <v>207.51287488639807</v>
      </c>
      <c r="D18" s="190">
        <v>207.1990320629159</v>
      </c>
      <c r="E18" s="190">
        <v>207.62294460862316</v>
      </c>
      <c r="F18" s="190">
        <v>209.99386879215206</v>
      </c>
      <c r="G18" s="186">
        <v>202.64669068443402</v>
      </c>
      <c r="H18" s="211">
        <f>AVERAGE(B18:F18)</f>
        <v>207.97403052280788</v>
      </c>
      <c r="I18" s="211">
        <f>(H18/G18-1)*100</f>
        <v>2.6288807482524934</v>
      </c>
      <c r="J18" s="41">
        <v>266.3248227284923</v>
      </c>
      <c r="K18" s="41">
        <v>200.56442216805684</v>
      </c>
      <c r="L18" s="32">
        <f>(K18/J18-1)*100</f>
        <v>-24.691802997077595</v>
      </c>
      <c r="M18" s="4"/>
      <c r="N18" s="4"/>
      <c r="O18" s="4"/>
    </row>
    <row r="19" spans="1:15" ht="15.75">
      <c r="A19" s="119" t="s">
        <v>10</v>
      </c>
      <c r="B19" s="59"/>
      <c r="C19" s="31"/>
      <c r="D19" s="31"/>
      <c r="E19" s="31"/>
      <c r="F19" s="31"/>
      <c r="G19" s="183"/>
      <c r="H19" s="206"/>
      <c r="I19" s="219"/>
      <c r="J19" s="198"/>
      <c r="K19" s="44"/>
      <c r="L19" s="57"/>
      <c r="M19" s="4"/>
      <c r="N19" s="4"/>
      <c r="O19" s="4"/>
    </row>
    <row r="20" spans="1:15" ht="15">
      <c r="A20" s="50" t="s">
        <v>18</v>
      </c>
      <c r="B20" s="190">
        <v>172</v>
      </c>
      <c r="C20" s="190">
        <v>172</v>
      </c>
      <c r="D20" s="190">
        <v>172</v>
      </c>
      <c r="E20" s="190">
        <v>171</v>
      </c>
      <c r="F20" s="190">
        <v>169</v>
      </c>
      <c r="G20" s="186">
        <v>172.2</v>
      </c>
      <c r="H20" s="190">
        <f>AVERAGE(B20:F20)</f>
        <v>171.2</v>
      </c>
      <c r="I20" s="190">
        <f>(H20/G20-1)*100</f>
        <v>-0.5807200929152101</v>
      </c>
      <c r="J20" s="122">
        <v>160</v>
      </c>
      <c r="K20" s="126">
        <v>177.57</v>
      </c>
      <c r="L20" s="32">
        <f>(K20/J20-1)*100</f>
        <v>10.981249999999987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85"/>
      <c r="H21" s="207"/>
      <c r="I21" s="199"/>
      <c r="J21" s="131"/>
      <c r="K21" s="47"/>
      <c r="L21" s="57"/>
      <c r="M21" s="4"/>
      <c r="N21" s="4"/>
      <c r="O21" s="4"/>
    </row>
    <row r="22" spans="1:15" ht="15">
      <c r="A22" s="125" t="s">
        <v>19</v>
      </c>
      <c r="B22" s="220">
        <v>166.05</v>
      </c>
      <c r="C22" s="190">
        <v>167.33</v>
      </c>
      <c r="D22" s="190">
        <v>167.92</v>
      </c>
      <c r="E22" s="190">
        <v>166.25</v>
      </c>
      <c r="F22" s="190">
        <v>163.79</v>
      </c>
      <c r="G22" s="187">
        <v>164.318</v>
      </c>
      <c r="H22" s="32">
        <f>AVERAGE(B22:F22)</f>
        <v>166.26799999999997</v>
      </c>
      <c r="I22" s="211">
        <f>(H22/G22-1)*100</f>
        <v>1.1867233048113768</v>
      </c>
      <c r="J22" s="122">
        <v>168.76</v>
      </c>
      <c r="K22" s="126">
        <v>167.78</v>
      </c>
      <c r="L22" s="124">
        <f>(K22/J22-1)*100</f>
        <v>-0.5807063285138581</v>
      </c>
      <c r="M22" s="4"/>
      <c r="N22" s="4"/>
      <c r="O22" s="4"/>
    </row>
    <row r="23" spans="1:15" ht="15">
      <c r="A23" s="129" t="s">
        <v>20</v>
      </c>
      <c r="B23" s="221">
        <v>165.05</v>
      </c>
      <c r="C23" s="31">
        <v>166.33</v>
      </c>
      <c r="D23" s="31">
        <v>166.92</v>
      </c>
      <c r="E23" s="31">
        <v>165.25</v>
      </c>
      <c r="F23" s="31">
        <v>162.79</v>
      </c>
      <c r="G23" s="130">
        <v>163.318</v>
      </c>
      <c r="H23" s="132">
        <f>AVERAGE(B23:F23)</f>
        <v>165.26799999999997</v>
      </c>
      <c r="I23" s="31">
        <f>(H23/G23-1)*100</f>
        <v>1.1939896398437178</v>
      </c>
      <c r="J23" s="47">
        <v>167.76</v>
      </c>
      <c r="K23" s="131">
        <v>166.78</v>
      </c>
      <c r="L23" s="132">
        <f>(K23/J23-1)*100</f>
        <v>-0.5841678588459631</v>
      </c>
      <c r="M23" s="4"/>
      <c r="N23" s="4"/>
      <c r="O23" s="4"/>
    </row>
    <row r="24" spans="1:15" ht="15">
      <c r="A24" s="120" t="s">
        <v>71</v>
      </c>
      <c r="B24" s="211">
        <v>215.17134340993667</v>
      </c>
      <c r="C24" s="190">
        <v>218.14758637718475</v>
      </c>
      <c r="D24" s="190">
        <v>14.881214836240499</v>
      </c>
      <c r="E24" s="190">
        <v>212.9667189897529</v>
      </c>
      <c r="F24" s="190">
        <v>212.74625654773453</v>
      </c>
      <c r="G24" s="121">
        <v>213.34150514118414</v>
      </c>
      <c r="H24" s="32">
        <f>AVERAGE(B24:F24)</f>
        <v>174.78262403216988</v>
      </c>
      <c r="I24" s="211">
        <f>(H24/G24-1)*100</f>
        <v>-18.073783197271876</v>
      </c>
      <c r="J24" s="122">
        <v>251.98857122700574</v>
      </c>
      <c r="K24" s="122">
        <v>215.86388303758133</v>
      </c>
      <c r="L24" s="124">
        <f>(K24/J24-1)*100</f>
        <v>-14.335843889079092</v>
      </c>
      <c r="M24" s="4"/>
      <c r="N24" s="4"/>
      <c r="O24" s="4"/>
    </row>
    <row r="25" spans="1:15" ht="15.75">
      <c r="A25" s="135" t="s">
        <v>21</v>
      </c>
      <c r="B25" s="127"/>
      <c r="C25" s="31"/>
      <c r="D25" s="31"/>
      <c r="E25" s="31"/>
      <c r="F25" s="31"/>
      <c r="G25" s="136"/>
      <c r="H25" s="144"/>
      <c r="I25" s="205"/>
      <c r="J25" s="47"/>
      <c r="K25" s="47"/>
      <c r="L25" s="127"/>
      <c r="M25" s="4"/>
      <c r="N25" s="4"/>
      <c r="O25" s="4"/>
    </row>
    <row r="26" spans="1:15" ht="15">
      <c r="A26" s="120" t="s">
        <v>22</v>
      </c>
      <c r="B26" s="134">
        <v>384</v>
      </c>
      <c r="C26" s="134">
        <v>384</v>
      </c>
      <c r="D26" s="134">
        <v>384</v>
      </c>
      <c r="E26" s="134">
        <v>386</v>
      </c>
      <c r="F26" s="134">
        <v>386</v>
      </c>
      <c r="G26" s="121">
        <v>386.4</v>
      </c>
      <c r="H26" s="133">
        <f>AVERAGE(B26:F26)</f>
        <v>384.8</v>
      </c>
      <c r="I26" s="211">
        <f>(H26/G26-1)*100</f>
        <v>-0.41407867494822614</v>
      </c>
      <c r="J26" s="122">
        <v>375.76</v>
      </c>
      <c r="K26" s="122">
        <v>424.52</v>
      </c>
      <c r="L26" s="123">
        <f>(K26/J26-1)*100</f>
        <v>12.976367894400687</v>
      </c>
      <c r="M26" s="4"/>
      <c r="N26" s="4"/>
      <c r="O26" s="4"/>
    </row>
    <row r="27" spans="1:12" ht="15">
      <c r="A27" s="128" t="s">
        <v>23</v>
      </c>
      <c r="B27" s="193">
        <v>381</v>
      </c>
      <c r="C27" s="193">
        <v>381</v>
      </c>
      <c r="D27" s="193">
        <v>381</v>
      </c>
      <c r="E27" s="193">
        <v>383</v>
      </c>
      <c r="F27" s="193">
        <v>383</v>
      </c>
      <c r="G27" s="136">
        <v>383.4</v>
      </c>
      <c r="H27" s="144">
        <f>AVERAGE(B27:F27)</f>
        <v>381.8</v>
      </c>
      <c r="I27" s="31">
        <f>(H27/G27-1)*100</f>
        <v>-0.4173187271778733</v>
      </c>
      <c r="J27" s="47">
        <v>370.14</v>
      </c>
      <c r="K27" s="47">
        <v>421.52</v>
      </c>
      <c r="L27" s="127">
        <f>(K27/J27-1)*100</f>
        <v>13.881234127627383</v>
      </c>
    </row>
    <row r="28" spans="1:12" ht="15">
      <c r="A28" s="120" t="s">
        <v>24</v>
      </c>
      <c r="B28" s="134">
        <v>381</v>
      </c>
      <c r="C28" s="134">
        <v>381</v>
      </c>
      <c r="D28" s="134">
        <v>381</v>
      </c>
      <c r="E28" s="134">
        <v>383</v>
      </c>
      <c r="F28" s="134">
        <v>383</v>
      </c>
      <c r="G28" s="121">
        <v>383.4</v>
      </c>
      <c r="H28" s="133">
        <f>AVERAGE(B28:F28)</f>
        <v>381.8</v>
      </c>
      <c r="I28" s="204">
        <f>(H28/G28-1)*100</f>
        <v>-0.4173187271778733</v>
      </c>
      <c r="J28" s="121">
        <v>369.62</v>
      </c>
      <c r="K28" s="122">
        <v>417.48</v>
      </c>
      <c r="L28" s="123">
        <f>(K28/J28-1)*100</f>
        <v>12.948433526324333</v>
      </c>
    </row>
    <row r="29" spans="1:12" ht="15.75">
      <c r="A29" s="135" t="s">
        <v>72</v>
      </c>
      <c r="B29" s="193"/>
      <c r="C29" s="193"/>
      <c r="D29" s="193"/>
      <c r="E29" s="193"/>
      <c r="F29" s="194"/>
      <c r="G29" s="136"/>
      <c r="H29" s="144"/>
      <c r="I29" s="205"/>
      <c r="J29" s="47"/>
      <c r="K29" s="47"/>
      <c r="L29" s="127"/>
    </row>
    <row r="30" spans="1:12" ht="15">
      <c r="A30" s="120" t="s">
        <v>73</v>
      </c>
      <c r="B30" s="134">
        <v>345</v>
      </c>
      <c r="C30" s="134">
        <v>345</v>
      </c>
      <c r="D30" s="134">
        <v>340</v>
      </c>
      <c r="E30" s="134">
        <v>340</v>
      </c>
      <c r="F30" s="134">
        <v>340</v>
      </c>
      <c r="G30" s="188">
        <v>342</v>
      </c>
      <c r="H30" s="148">
        <f>AVERAGE(B30:F30)</f>
        <v>342</v>
      </c>
      <c r="I30" s="204">
        <f>(H30/G30-1)*100</f>
        <v>0</v>
      </c>
      <c r="J30" s="122">
        <v>342.5</v>
      </c>
      <c r="K30" s="149">
        <v>357.0217391304348</v>
      </c>
      <c r="L30" s="123">
        <f>(K30/J30-1)*100</f>
        <v>4.239923833703596</v>
      </c>
    </row>
    <row r="31" spans="1:12" ht="15">
      <c r="A31" s="196" t="s">
        <v>74</v>
      </c>
      <c r="B31" s="150">
        <v>337.5</v>
      </c>
      <c r="C31" s="150">
        <v>337.5</v>
      </c>
      <c r="D31" s="150">
        <v>330</v>
      </c>
      <c r="E31" s="150">
        <v>330</v>
      </c>
      <c r="F31" s="150">
        <v>330</v>
      </c>
      <c r="G31" s="189">
        <v>337.5</v>
      </c>
      <c r="H31" s="150">
        <f>AVERAGE(B31:F31)</f>
        <v>333</v>
      </c>
      <c r="I31" s="161">
        <f>(H31/G31-1)*100</f>
        <v>-1.3333333333333308</v>
      </c>
      <c r="J31" s="209">
        <v>332.5</v>
      </c>
      <c r="K31" s="151">
        <v>347.2391304347826</v>
      </c>
      <c r="L31" s="150">
        <f>(K31/J31-1)*100</f>
        <v>4.432821183393276</v>
      </c>
    </row>
    <row r="32" spans="1:12" ht="15.75" customHeight="1">
      <c r="A32" s="241" t="s">
        <v>25</v>
      </c>
      <c r="B32" s="241"/>
      <c r="C32" s="241"/>
      <c r="D32" s="241"/>
      <c r="E32" s="180"/>
      <c r="F32" s="180"/>
      <c r="G32" s="242" t="s">
        <v>0</v>
      </c>
      <c r="H32" s="242"/>
      <c r="I32" s="242"/>
      <c r="J32" s="181"/>
      <c r="K32" s="181"/>
      <c r="L32" s="181"/>
    </row>
    <row r="33" spans="1:12" ht="15">
      <c r="A33" s="240" t="s">
        <v>58</v>
      </c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</row>
    <row r="34" spans="1:12" ht="15">
      <c r="A34" s="239"/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</row>
    <row r="35" spans="1:12" ht="15">
      <c r="A35" s="234"/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10">
    <mergeCell ref="A35:L35"/>
    <mergeCell ref="A1:A4"/>
    <mergeCell ref="B2:F2"/>
    <mergeCell ref="G2:I3"/>
    <mergeCell ref="J2:L2"/>
    <mergeCell ref="J3:L3"/>
    <mergeCell ref="A34:L34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8" r:id="rId1"/>
  <ignoredErrors>
    <ignoredError sqref="H26:H28 H30:H31 H7:H8 I8 H25 H22:H24" formulaRange="1"/>
    <ignoredError sqref="I6 I10:I18 I20:I21 I24 I22:I23 I25:I26" unlockedFormula="1"/>
    <ignoredError sqref="H6 I19 H10:H18 H19 H20:H21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90" zoomScaleNormal="90"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76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36" t="s">
        <v>78</v>
      </c>
      <c r="C2" s="236"/>
      <c r="D2" s="236"/>
      <c r="E2" s="236"/>
      <c r="F2" s="236"/>
      <c r="G2" s="243" t="s">
        <v>2</v>
      </c>
      <c r="H2" s="243"/>
      <c r="I2" s="243"/>
      <c r="J2" s="20"/>
      <c r="K2" s="21"/>
      <c r="L2" s="22"/>
    </row>
    <row r="3" spans="1:12" ht="15" customHeight="1">
      <c r="A3" s="19"/>
      <c r="B3" s="236"/>
      <c r="C3" s="236"/>
      <c r="D3" s="236"/>
      <c r="E3" s="236"/>
      <c r="F3" s="236"/>
      <c r="G3" s="243"/>
      <c r="H3" s="243"/>
      <c r="I3" s="243"/>
      <c r="J3" s="238" t="s">
        <v>3</v>
      </c>
      <c r="K3" s="238"/>
      <c r="L3" s="238"/>
    </row>
    <row r="4" spans="1:12" ht="15" customHeight="1">
      <c r="A4" s="246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76" t="s">
        <v>8</v>
      </c>
      <c r="G4" s="244"/>
      <c r="H4" s="245"/>
      <c r="I4" s="243"/>
      <c r="J4" s="247" t="s">
        <v>77</v>
      </c>
      <c r="K4" s="248"/>
      <c r="L4" s="249"/>
    </row>
    <row r="5" spans="1:12" ht="15" customHeight="1">
      <c r="A5" s="246"/>
      <c r="B5" s="82">
        <v>19</v>
      </c>
      <c r="C5" s="83">
        <v>20</v>
      </c>
      <c r="D5" s="83">
        <v>21</v>
      </c>
      <c r="E5" s="83">
        <v>22</v>
      </c>
      <c r="F5" s="83">
        <v>23</v>
      </c>
      <c r="G5" s="93" t="s">
        <v>56</v>
      </c>
      <c r="H5" s="100" t="s">
        <v>57</v>
      </c>
      <c r="I5" s="56" t="s">
        <v>9</v>
      </c>
      <c r="J5" s="25">
        <v>2015</v>
      </c>
      <c r="K5" s="25">
        <v>2016</v>
      </c>
      <c r="L5" s="56" t="s">
        <v>59</v>
      </c>
    </row>
    <row r="6" spans="1:12" ht="15" customHeight="1">
      <c r="A6" s="26"/>
      <c r="B6" s="102"/>
      <c r="C6" s="80"/>
      <c r="D6" s="80"/>
      <c r="E6" s="137"/>
      <c r="F6" s="84"/>
      <c r="G6" s="94"/>
      <c r="H6" s="145"/>
      <c r="I6" s="27"/>
      <c r="J6" s="146"/>
      <c r="K6" s="167"/>
      <c r="L6" s="28"/>
    </row>
    <row r="7" spans="1:12" ht="15" customHeight="1">
      <c r="A7" s="29" t="s">
        <v>26</v>
      </c>
      <c r="B7" s="81" t="s">
        <v>69</v>
      </c>
      <c r="C7" s="75" t="s">
        <v>69</v>
      </c>
      <c r="D7" s="75" t="s">
        <v>69</v>
      </c>
      <c r="E7" s="75" t="s">
        <v>69</v>
      </c>
      <c r="F7" s="75" t="s">
        <v>69</v>
      </c>
      <c r="G7" s="88" t="s">
        <v>69</v>
      </c>
      <c r="H7" s="81" t="s">
        <v>69</v>
      </c>
      <c r="I7" s="81" t="s">
        <v>69</v>
      </c>
      <c r="J7" s="30" t="s">
        <v>68</v>
      </c>
      <c r="K7" s="30" t="s">
        <v>68</v>
      </c>
      <c r="L7" s="30" t="s">
        <v>69</v>
      </c>
    </row>
    <row r="8" spans="1:12" ht="15" customHeight="1">
      <c r="A8" s="26" t="s">
        <v>27</v>
      </c>
      <c r="B8" s="199">
        <v>119.1866</v>
      </c>
      <c r="C8" s="179">
        <v>120.5645</v>
      </c>
      <c r="D8" s="199">
        <v>121.4257</v>
      </c>
      <c r="E8" s="199">
        <v>122.1146</v>
      </c>
      <c r="F8" s="199">
        <v>121.9424</v>
      </c>
      <c r="G8" s="95">
        <v>116.982</v>
      </c>
      <c r="H8" s="199">
        <f>AVERAGE(B8:F8)</f>
        <v>121.04675999999999</v>
      </c>
      <c r="I8" s="199">
        <f>(H8/G8-1)*100</f>
        <v>3.4746884136020784</v>
      </c>
      <c r="J8" s="152">
        <v>155.87</v>
      </c>
      <c r="K8" s="168">
        <v>120.09</v>
      </c>
      <c r="L8" s="57">
        <f>(K8/J8-1)*100</f>
        <v>-22.955026624751397</v>
      </c>
    </row>
    <row r="9" spans="1:12" ht="15" customHeight="1">
      <c r="A9" s="29" t="s">
        <v>28</v>
      </c>
      <c r="B9" s="222">
        <v>398</v>
      </c>
      <c r="C9" s="177">
        <v>406</v>
      </c>
      <c r="D9" s="200">
        <v>401</v>
      </c>
      <c r="E9" s="200">
        <v>399</v>
      </c>
      <c r="F9" s="200">
        <v>393</v>
      </c>
      <c r="G9" s="89">
        <v>394.4</v>
      </c>
      <c r="H9" s="133">
        <f>AVERAGE(B9:F9)</f>
        <v>399.4</v>
      </c>
      <c r="I9" s="214">
        <f>(H9/G9-1)*100</f>
        <v>1.2677484787018356</v>
      </c>
      <c r="J9" s="153">
        <v>362.1</v>
      </c>
      <c r="K9" s="169">
        <v>408</v>
      </c>
      <c r="L9" s="32">
        <f>(K9/J9-1)*100</f>
        <v>12.676056338028152</v>
      </c>
    </row>
    <row r="10" spans="1:12" ht="15" customHeight="1">
      <c r="A10" s="72" t="s">
        <v>29</v>
      </c>
      <c r="B10" s="199">
        <v>357.3354</v>
      </c>
      <c r="C10" s="179">
        <v>363.6737</v>
      </c>
      <c r="D10" s="199">
        <v>358.4377</v>
      </c>
      <c r="E10" s="199">
        <v>358.8052</v>
      </c>
      <c r="F10" s="199">
        <v>350.9052</v>
      </c>
      <c r="G10" s="95">
        <v>353.62426000000005</v>
      </c>
      <c r="H10" s="199">
        <f aca="true" t="shared" si="0" ref="H10:H22">AVERAGE(B10:F10)</f>
        <v>357.83144</v>
      </c>
      <c r="I10" s="199">
        <f aca="true" t="shared" si="1" ref="I10:I22">(H10/G10-1)*100</f>
        <v>1.189731722591647</v>
      </c>
      <c r="J10" s="154">
        <v>347.03</v>
      </c>
      <c r="K10" s="168">
        <v>370.32</v>
      </c>
      <c r="L10" s="57">
        <f>(K10/J10-1)*100</f>
        <v>6.711235339884158</v>
      </c>
    </row>
    <row r="11" spans="1:12" ht="15" customHeight="1">
      <c r="A11" s="29" t="s">
        <v>53</v>
      </c>
      <c r="B11" s="200">
        <v>350.6157822715524</v>
      </c>
      <c r="C11" s="177">
        <v>355.72553771584364</v>
      </c>
      <c r="D11" s="200">
        <v>351.0284331518451</v>
      </c>
      <c r="E11" s="200">
        <v>356.89929529438507</v>
      </c>
      <c r="F11" s="200">
        <v>358.90557939914163</v>
      </c>
      <c r="G11" s="89">
        <v>348.30335300380676</v>
      </c>
      <c r="H11" s="133">
        <f t="shared" si="0"/>
        <v>354.63492556655353</v>
      </c>
      <c r="I11" s="214">
        <f t="shared" si="1"/>
        <v>1.8178327909113001</v>
      </c>
      <c r="J11" s="153">
        <v>368.9322680142062</v>
      </c>
      <c r="K11" s="169">
        <v>354.3264165088924</v>
      </c>
      <c r="L11" s="32">
        <f>(K11/J11-1)*100</f>
        <v>-3.958952027679885</v>
      </c>
    </row>
    <row r="12" spans="1:12" s="13" customFormat="1" ht="15" customHeight="1">
      <c r="A12" s="33" t="s">
        <v>60</v>
      </c>
      <c r="B12" s="199">
        <v>102.63037859206325</v>
      </c>
      <c r="C12" s="179">
        <v>102.24174492578007</v>
      </c>
      <c r="D12" s="199">
        <v>102.08711433756805</v>
      </c>
      <c r="E12" s="199">
        <v>100.78048041221489</v>
      </c>
      <c r="F12" s="199">
        <v>101.93133047210301</v>
      </c>
      <c r="G12" s="96">
        <v>104.2233129747141</v>
      </c>
      <c r="H12" s="199">
        <f t="shared" si="0"/>
        <v>101.93420974794586</v>
      </c>
      <c r="I12" s="199">
        <f t="shared" si="1"/>
        <v>-2.1963447154319637</v>
      </c>
      <c r="J12" s="155">
        <v>164.78941351502334</v>
      </c>
      <c r="K12" s="170">
        <v>106.21049821130565</v>
      </c>
      <c r="L12" s="57">
        <f>(K12/J12-1)*100</f>
        <v>-35.54774184470123</v>
      </c>
    </row>
    <row r="13" spans="1:12" ht="15" customHeight="1">
      <c r="A13" s="74" t="s">
        <v>30</v>
      </c>
      <c r="B13" s="222">
        <v>158</v>
      </c>
      <c r="C13" s="177">
        <v>160</v>
      </c>
      <c r="D13" s="200">
        <v>160</v>
      </c>
      <c r="E13" s="200">
        <v>159</v>
      </c>
      <c r="F13" s="200">
        <v>158</v>
      </c>
      <c r="G13" s="89">
        <v>157.2</v>
      </c>
      <c r="H13" s="133">
        <f t="shared" si="0"/>
        <v>159</v>
      </c>
      <c r="I13" s="214">
        <f t="shared" si="1"/>
        <v>1.1450381679389388</v>
      </c>
      <c r="J13" s="156">
        <v>131.25</v>
      </c>
      <c r="K13" s="112">
        <v>147.83</v>
      </c>
      <c r="L13" s="32">
        <f aca="true" t="shared" si="2" ref="L13:L25">(K13/J13-1)*100</f>
        <v>12.632380952380974</v>
      </c>
    </row>
    <row r="14" spans="1:12" ht="15" customHeight="1">
      <c r="A14" s="33" t="s">
        <v>31</v>
      </c>
      <c r="B14" s="199">
        <v>718.2652</v>
      </c>
      <c r="C14" s="179">
        <v>740.3114</v>
      </c>
      <c r="D14" s="199">
        <v>730.8315</v>
      </c>
      <c r="E14" s="199">
        <v>743.1774</v>
      </c>
      <c r="F14" s="199">
        <v>728.8474</v>
      </c>
      <c r="G14" s="98">
        <v>698.29134</v>
      </c>
      <c r="H14" s="199">
        <f t="shared" si="0"/>
        <v>732.2865800000001</v>
      </c>
      <c r="I14" s="199">
        <f t="shared" si="1"/>
        <v>4.8683462120552745</v>
      </c>
      <c r="J14" s="157">
        <v>627.58</v>
      </c>
      <c r="K14" s="111">
        <v>714.26</v>
      </c>
      <c r="L14" s="57">
        <f t="shared" si="2"/>
        <v>13.811784951719286</v>
      </c>
    </row>
    <row r="15" spans="1:12" ht="15" customHeight="1">
      <c r="A15" s="34" t="s">
        <v>32</v>
      </c>
      <c r="B15" s="200">
        <v>723.7767</v>
      </c>
      <c r="C15" s="177">
        <v>745.8229</v>
      </c>
      <c r="D15" s="200">
        <v>736.3431</v>
      </c>
      <c r="E15" s="200">
        <v>748.689</v>
      </c>
      <c r="F15" s="200">
        <v>734.3589</v>
      </c>
      <c r="G15" s="97">
        <v>703.27376</v>
      </c>
      <c r="H15" s="133">
        <f t="shared" si="0"/>
        <v>737.79812</v>
      </c>
      <c r="I15" s="214">
        <f t="shared" si="1"/>
        <v>4.909092584372843</v>
      </c>
      <c r="J15" s="158">
        <v>627.7</v>
      </c>
      <c r="K15" s="171">
        <v>710.96</v>
      </c>
      <c r="L15" s="32">
        <f t="shared" si="2"/>
        <v>13.264298231639327</v>
      </c>
    </row>
    <row r="16" spans="1:12" ht="15" customHeight="1">
      <c r="A16" s="33" t="s">
        <v>33</v>
      </c>
      <c r="B16" s="199">
        <v>831.928</v>
      </c>
      <c r="C16" s="179">
        <v>842.5399</v>
      </c>
      <c r="D16" s="199">
        <v>854.2714</v>
      </c>
      <c r="E16" s="199">
        <v>848.025</v>
      </c>
      <c r="F16" s="199">
        <v>852.6871</v>
      </c>
      <c r="G16" s="98">
        <v>820.0937200000001</v>
      </c>
      <c r="H16" s="199">
        <f t="shared" si="0"/>
        <v>845.89028</v>
      </c>
      <c r="I16" s="199">
        <f t="shared" si="1"/>
        <v>3.145562436449323</v>
      </c>
      <c r="J16" s="157">
        <v>727.66</v>
      </c>
      <c r="K16" s="172">
        <v>824.11</v>
      </c>
      <c r="L16" s="57">
        <f t="shared" si="2"/>
        <v>13.254816810048652</v>
      </c>
    </row>
    <row r="17" spans="1:12" ht="15" customHeight="1">
      <c r="A17" s="34" t="s">
        <v>34</v>
      </c>
      <c r="B17" s="222">
        <v>750</v>
      </c>
      <c r="C17" s="177">
        <v>766</v>
      </c>
      <c r="D17" s="200">
        <v>761</v>
      </c>
      <c r="E17" s="200">
        <v>775</v>
      </c>
      <c r="F17" s="200">
        <v>769</v>
      </c>
      <c r="G17" s="89">
        <v>732</v>
      </c>
      <c r="H17" s="133">
        <f t="shared" si="0"/>
        <v>764.2</v>
      </c>
      <c r="I17" s="214">
        <f t="shared" si="1"/>
        <v>4.398907103825134</v>
      </c>
      <c r="J17" s="158">
        <v>631.7</v>
      </c>
      <c r="K17" s="171">
        <v>747.7</v>
      </c>
      <c r="L17" s="32">
        <f t="shared" si="2"/>
        <v>18.363147063479502</v>
      </c>
    </row>
    <row r="18" spans="1:12" ht="15" customHeight="1">
      <c r="A18" s="33" t="s">
        <v>35</v>
      </c>
      <c r="B18" s="199">
        <v>835</v>
      </c>
      <c r="C18" s="199">
        <v>840</v>
      </c>
      <c r="D18" s="199">
        <v>830</v>
      </c>
      <c r="E18" s="199">
        <v>840</v>
      </c>
      <c r="F18" s="199">
        <v>830</v>
      </c>
      <c r="G18" s="76">
        <v>818.5</v>
      </c>
      <c r="H18" s="199">
        <f t="shared" si="0"/>
        <v>835</v>
      </c>
      <c r="I18" s="199">
        <f t="shared" si="1"/>
        <v>2.0158827122785494</v>
      </c>
      <c r="J18" s="157">
        <v>814.46</v>
      </c>
      <c r="K18" s="172">
        <v>817.72</v>
      </c>
      <c r="L18" s="57">
        <f t="shared" si="2"/>
        <v>0.4002652063944234</v>
      </c>
    </row>
    <row r="19" spans="1:12" ht="15" customHeight="1">
      <c r="A19" s="34" t="s">
        <v>36</v>
      </c>
      <c r="B19" s="222">
        <v>765</v>
      </c>
      <c r="C19" s="177">
        <v>765</v>
      </c>
      <c r="D19" s="200">
        <v>765</v>
      </c>
      <c r="E19" s="200">
        <v>770</v>
      </c>
      <c r="F19" s="200">
        <v>770</v>
      </c>
      <c r="G19" s="89">
        <v>769</v>
      </c>
      <c r="H19" s="133">
        <f t="shared" si="0"/>
        <v>767</v>
      </c>
      <c r="I19" s="214">
        <f t="shared" si="1"/>
        <v>-0.2600780234070177</v>
      </c>
      <c r="J19" s="158">
        <v>788.25</v>
      </c>
      <c r="K19" s="171">
        <v>781.22</v>
      </c>
      <c r="L19" s="32">
        <f t="shared" si="2"/>
        <v>-0.8918490326673023</v>
      </c>
    </row>
    <row r="20" spans="1:12" ht="15" customHeight="1">
      <c r="A20" s="33" t="s">
        <v>37</v>
      </c>
      <c r="B20" s="199">
        <v>860.0337</v>
      </c>
      <c r="C20" s="179">
        <v>853.6994</v>
      </c>
      <c r="D20" s="199">
        <v>855.3881</v>
      </c>
      <c r="E20" s="199">
        <v>853.6041</v>
      </c>
      <c r="F20" s="199">
        <v>852.6871</v>
      </c>
      <c r="G20" s="118">
        <v>844.1385200000001</v>
      </c>
      <c r="H20" s="199">
        <f t="shared" si="0"/>
        <v>855.08248</v>
      </c>
      <c r="I20" s="199">
        <f t="shared" si="1"/>
        <v>1.2964649451135069</v>
      </c>
      <c r="J20" s="157">
        <v>752.9</v>
      </c>
      <c r="K20" s="172">
        <v>817.21</v>
      </c>
      <c r="L20" s="57">
        <f t="shared" si="2"/>
        <v>8.541638995882606</v>
      </c>
    </row>
    <row r="21" spans="1:12" ht="15" customHeight="1">
      <c r="A21" s="34" t="s">
        <v>38</v>
      </c>
      <c r="B21" s="200">
        <v>1014.1252</v>
      </c>
      <c r="C21" s="177">
        <v>1014.1252</v>
      </c>
      <c r="D21" s="177">
        <v>1014.1252</v>
      </c>
      <c r="E21" s="200">
        <v>1014.1252</v>
      </c>
      <c r="F21" s="200">
        <v>1014.1252</v>
      </c>
      <c r="G21" s="77">
        <v>1014.1252000000001</v>
      </c>
      <c r="H21" s="133">
        <f t="shared" si="0"/>
        <v>1014.1252000000001</v>
      </c>
      <c r="I21" s="214">
        <f t="shared" si="1"/>
        <v>0</v>
      </c>
      <c r="J21" s="158">
        <v>981.06</v>
      </c>
      <c r="K21" s="171">
        <v>1011.49</v>
      </c>
      <c r="L21" s="32">
        <f t="shared" si="2"/>
        <v>3.1017470898823785</v>
      </c>
    </row>
    <row r="22" spans="1:12" ht="15" customHeight="1">
      <c r="A22" s="33" t="s">
        <v>39</v>
      </c>
      <c r="B22" s="199">
        <v>1223.5641</v>
      </c>
      <c r="C22" s="179">
        <v>1223.5641</v>
      </c>
      <c r="D22" s="179">
        <v>1223.5641</v>
      </c>
      <c r="E22" s="199">
        <v>1223.5641</v>
      </c>
      <c r="F22" s="199">
        <v>1223.5641</v>
      </c>
      <c r="G22" s="78">
        <v>1223.5641</v>
      </c>
      <c r="H22" s="199">
        <f t="shared" si="0"/>
        <v>1223.5641</v>
      </c>
      <c r="I22" s="199">
        <f t="shared" si="1"/>
        <v>0</v>
      </c>
      <c r="J22" s="157">
        <v>1190.49</v>
      </c>
      <c r="K22" s="35">
        <v>1220.93</v>
      </c>
      <c r="L22" s="57">
        <f t="shared" si="2"/>
        <v>2.5569303396080656</v>
      </c>
    </row>
    <row r="23" spans="1:12" ht="15" customHeight="1">
      <c r="A23" s="178" t="s">
        <v>40</v>
      </c>
      <c r="B23" s="200"/>
      <c r="C23" s="177"/>
      <c r="D23" s="200"/>
      <c r="E23" s="200"/>
      <c r="F23" s="177"/>
      <c r="G23" s="79"/>
      <c r="H23" s="133"/>
      <c r="I23" s="214"/>
      <c r="J23" s="156"/>
      <c r="K23" s="173"/>
      <c r="L23" s="32"/>
    </row>
    <row r="24" spans="1:12" ht="15" customHeight="1">
      <c r="A24" s="33" t="s">
        <v>41</v>
      </c>
      <c r="B24" s="199">
        <v>483.9141</v>
      </c>
      <c r="C24" s="199">
        <v>490.5279</v>
      </c>
      <c r="D24" s="199">
        <v>490.7484</v>
      </c>
      <c r="E24" s="199">
        <v>492.0712</v>
      </c>
      <c r="F24" s="199">
        <v>490.5279</v>
      </c>
      <c r="G24" s="76">
        <v>452.34394000000003</v>
      </c>
      <c r="H24" s="144">
        <f>AVERAGE(B24:F24)</f>
        <v>489.55789999999996</v>
      </c>
      <c r="I24" s="215">
        <f>(H24/G24-1)*100</f>
        <v>8.226916889833857</v>
      </c>
      <c r="J24" s="159">
        <v>253.95</v>
      </c>
      <c r="K24" s="31">
        <v>442.06</v>
      </c>
      <c r="L24" s="57">
        <f t="shared" si="2"/>
        <v>74.0736365426265</v>
      </c>
    </row>
    <row r="25" spans="1:12" ht="15" customHeight="1">
      <c r="A25" s="34" t="s">
        <v>42</v>
      </c>
      <c r="B25" s="200">
        <v>587.4</v>
      </c>
      <c r="C25" s="177">
        <v>588.3</v>
      </c>
      <c r="D25" s="200">
        <v>590.5</v>
      </c>
      <c r="E25" s="200">
        <v>591.7</v>
      </c>
      <c r="F25" s="200">
        <v>592.2</v>
      </c>
      <c r="G25" s="79">
        <v>558.8000000000001</v>
      </c>
      <c r="H25" s="200">
        <f>AVERAGE(B25:F25)</f>
        <v>590.0199999999999</v>
      </c>
      <c r="I25" s="200">
        <f>(H25/G25-1)*100</f>
        <v>5.586972083035047</v>
      </c>
      <c r="J25" s="134">
        <v>343.38</v>
      </c>
      <c r="K25" s="117">
        <v>536.94</v>
      </c>
      <c r="L25" s="32">
        <f t="shared" si="2"/>
        <v>56.3690372182422</v>
      </c>
    </row>
    <row r="26" spans="1:12" ht="15" customHeight="1">
      <c r="A26" s="33" t="s">
        <v>43</v>
      </c>
      <c r="B26" s="199">
        <v>487.221</v>
      </c>
      <c r="C26" s="179">
        <v>487.8824</v>
      </c>
      <c r="D26" s="199">
        <v>489.4256</v>
      </c>
      <c r="E26" s="199">
        <v>488.7643</v>
      </c>
      <c r="F26" s="199">
        <v>487.8824</v>
      </c>
      <c r="G26" s="78">
        <v>454.41628000000003</v>
      </c>
      <c r="H26" s="144">
        <f>AVERAGE(B26:F26)</f>
        <v>488.23514000000006</v>
      </c>
      <c r="I26" s="215">
        <f>(H26/G26-1)*100</f>
        <v>7.442264172401569</v>
      </c>
      <c r="J26" s="208">
        <v>235.34</v>
      </c>
      <c r="K26" s="170">
        <v>441.24</v>
      </c>
      <c r="L26" s="57">
        <f>(K26/J26-1)*100</f>
        <v>87.49043936432398</v>
      </c>
    </row>
    <row r="27" spans="1:12" ht="15" customHeight="1">
      <c r="A27" s="34" t="s">
        <v>44</v>
      </c>
      <c r="B27" s="201" t="s">
        <v>69</v>
      </c>
      <c r="C27" s="202" t="s">
        <v>69</v>
      </c>
      <c r="D27" s="202" t="s">
        <v>69</v>
      </c>
      <c r="E27" s="202" t="s">
        <v>69</v>
      </c>
      <c r="F27" s="202" t="s">
        <v>69</v>
      </c>
      <c r="G27" s="203" t="s">
        <v>69</v>
      </c>
      <c r="H27" s="201" t="s">
        <v>69</v>
      </c>
      <c r="I27" s="201" t="s">
        <v>69</v>
      </c>
      <c r="J27" s="60" t="s">
        <v>68</v>
      </c>
      <c r="K27" s="60" t="s">
        <v>68</v>
      </c>
      <c r="L27" s="212" t="s">
        <v>69</v>
      </c>
    </row>
    <row r="28" spans="1:12" ht="15" customHeight="1">
      <c r="A28" s="252" t="s">
        <v>58</v>
      </c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</row>
    <row r="29" spans="1:12" ht="15.75" customHeight="1">
      <c r="A29" s="239"/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</row>
    <row r="30" spans="1:12" ht="15" customHeight="1">
      <c r="A30" s="239"/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</row>
    <row r="31" spans="1:12" ht="18">
      <c r="A31" s="17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51"/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</row>
    <row r="33" spans="1:12" ht="18">
      <c r="A33" s="250"/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:H9 H24:H26 H13:H22 H10:H1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C1">
      <selection activeCell="C1" sqref="C1"/>
    </sheetView>
  </sheetViews>
  <sheetFormatPr defaultColWidth="10.90625" defaultRowHeight="18"/>
  <sheetData/>
  <sheetProtection/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</cp:lastModifiedBy>
  <cp:lastPrinted>2016-09-26T02:29:05Z</cp:lastPrinted>
  <dcterms:created xsi:type="dcterms:W3CDTF">2010-11-09T14:07:20Z</dcterms:created>
  <dcterms:modified xsi:type="dcterms:W3CDTF">2016-09-26T02:29:21Z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