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2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<sst xmlns="http://schemas.openxmlformats.org/spreadsheetml/2006/main" count="140" uniqueCount="80">
  <si>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</si>
  <si>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</si>
  <si>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</si>
  <si>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</si>
  <si>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</si>
  <si>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</si>
  <si>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</si>
  <si>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</si>
  <si>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</si>
  <si>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</si>
  <si>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</si>
  <si>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</si>
  <si>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</si>
  <si>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</si>
  <si>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</si>
  <si>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</si>
  <si>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</si>
  <si>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</si>
  <si>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</si>
  <si>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</si>
  <si>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</si>
  <si>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</si>
  <si>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</si>
  <si>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</si>
  <si>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</si>
  <si>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</si>
  <si>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</si>
  <si>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</si>
  <si>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</si>
  <si>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</si>
  <si>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</si>
  <si>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</si>
  <si>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</si>
  <si>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</si>
  <si>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</si>
  <si>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</si>
  <si>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</si>
  <si>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</si>
  <si>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</si>
  <si>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</si>
  <si>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</si>
  <si>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</si>
  <si>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</si>
  <si>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</si>
  <si>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</si>
  <si>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</si>
  <si>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</si>
  <si>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</si>
  <si>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</si>
  <si>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</si>
  <si>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</si>
  <si>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</si>
  <si>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</si>
  <si>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</si>
  <si>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</si>
  <si>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</si>
  <si>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</si>
  <si>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</si>
  <si>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</si>
  <si>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</si>
  <si>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</si>
  <si>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</si>
  <si>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</si>
  <si>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</si>
  <si>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</si>
  <si>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</si>
  <si>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</si>
  <si>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</si>
  <si>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</si>
  <si>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</si>
  <si>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</si>
  <si>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</si>
  <si>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</si>
  <si>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</si>
  <si>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</si>
  <si>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</si>
  <si>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</si>
  <si>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Noviembre/diciembre 2016</t>
  </si>
  <si>
    <t>semana del 28 de noviembre al 4 de diciembre de 2016</t>
  </si>
  <si>
    <t>Noviembre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</si>
</sst>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" xfId="177"/>
    <cellStyle name="Buena 2" xfId="178"/>
    <cellStyle name="Buena 3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78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4" t="s">
        <v>50</v>
      </c>
      <c r="B10" s="224"/>
      <c r="C10" s="224"/>
      <c r="D10" s="225"/>
      <c r="E10" s="224"/>
      <c r="F10" s="224"/>
      <c r="G10" s="104"/>
      <c r="H10" s="103"/>
    </row>
    <row r="11" spans="1:8" ht="18">
      <c r="A11" s="226" t="s">
        <v>52</v>
      </c>
      <c r="B11" s="226"/>
      <c r="C11" s="226"/>
      <c r="D11" s="226"/>
      <c r="E11" s="226"/>
      <c r="F11" s="226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7" t="s">
        <v>46</v>
      </c>
      <c r="B13" s="227"/>
      <c r="C13" s="227"/>
      <c r="D13" s="228"/>
      <c r="E13" s="227"/>
      <c r="F13" s="227"/>
      <c r="G13" s="106"/>
      <c r="H13" s="103"/>
    </row>
    <row r="14" spans="1:8" ht="18">
      <c r="A14" s="230" t="s">
        <v>47</v>
      </c>
      <c r="B14" s="230"/>
      <c r="C14" s="230"/>
      <c r="D14" s="231"/>
      <c r="E14" s="230"/>
      <c r="F14" s="230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0" t="s">
        <v>66</v>
      </c>
      <c r="B18" s="230"/>
      <c r="C18" s="230"/>
      <c r="D18" s="231"/>
      <c r="E18" s="230"/>
      <c r="F18" s="230"/>
      <c r="G18" s="109"/>
      <c r="H18" s="103"/>
      <c r="I18" s="103"/>
      <c r="J18" s="103"/>
      <c r="K18" s="103"/>
      <c r="L18" s="103"/>
    </row>
    <row r="19" spans="1:12" ht="18">
      <c r="A19" s="227" t="s">
        <v>67</v>
      </c>
      <c r="B19" s="227"/>
      <c r="C19" s="227"/>
      <c r="D19" s="228"/>
      <c r="E19" s="227"/>
      <c r="F19" s="227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0" t="s">
        <v>48</v>
      </c>
      <c r="B22" s="230"/>
      <c r="C22" s="230"/>
      <c r="D22" s="231"/>
      <c r="E22" s="230"/>
      <c r="F22" s="230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2" t="s">
        <v>0</v>
      </c>
      <c r="B24" s="222"/>
      <c r="C24" s="222"/>
      <c r="D24" s="222"/>
      <c r="E24" s="222"/>
      <c r="F24" s="222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3" t="s">
        <v>51</v>
      </c>
      <c r="C36" s="223"/>
      <c r="D36" s="223"/>
    </row>
    <row r="37" spans="2:4" ht="18">
      <c r="B37" s="223" t="s">
        <v>61</v>
      </c>
      <c r="C37" s="223"/>
      <c r="D37" s="12"/>
    </row>
    <row r="38" spans="2:4" ht="18">
      <c r="B38" s="223" t="s">
        <v>62</v>
      </c>
      <c r="C38" s="223"/>
      <c r="D38" s="12"/>
    </row>
    <row r="39" spans="2:4" ht="18">
      <c r="B39" s="229" t="s">
        <v>49</v>
      </c>
      <c r="C39" s="22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79</v>
      </c>
      <c r="K3" s="236"/>
      <c r="L3" s="236"/>
      <c r="M3" s="4"/>
      <c r="N3" s="4"/>
      <c r="O3" s="4"/>
    </row>
    <row r="4" spans="1:15" ht="15.75">
      <c r="A4" s="233"/>
      <c r="B4" s="64">
        <v>28</v>
      </c>
      <c r="C4" s="63">
        <v>29</v>
      </c>
      <c r="D4" s="63">
        <v>30</v>
      </c>
      <c r="E4" s="63">
        <v>1</v>
      </c>
      <c r="F4" s="174">
        <v>2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176</v>
      </c>
      <c r="C6" s="189">
        <v>176</v>
      </c>
      <c r="D6" s="189">
        <v>172</v>
      </c>
      <c r="E6" s="189">
        <v>171</v>
      </c>
      <c r="F6" s="189">
        <v>170</v>
      </c>
      <c r="G6" s="86">
        <v>176</v>
      </c>
      <c r="H6" s="208">
        <f>AVERAGE(B6:F6)</f>
        <v>173</v>
      </c>
      <c r="I6" s="208">
        <f>(H6/G6-1)*100</f>
        <v>-1.7045454545454586</v>
      </c>
      <c r="J6" s="162">
        <v>208.4</v>
      </c>
      <c r="K6" s="41">
        <v>176.23</v>
      </c>
      <c r="L6" s="58">
        <f>(K6/J6-1)*100</f>
        <v>-15.43666026871402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181</v>
      </c>
      <c r="K7" s="42">
        <v>170</v>
      </c>
      <c r="L7" s="59">
        <f>(K7/J7-1)*100</f>
        <v>-6.077348066298338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178.02</v>
      </c>
      <c r="C10" s="189">
        <v>176</v>
      </c>
      <c r="D10" s="189">
        <v>174.72</v>
      </c>
      <c r="E10" s="189">
        <v>172.88</v>
      </c>
      <c r="F10" s="189">
        <v>176.1</v>
      </c>
      <c r="G10" s="183">
        <v>183.2375</v>
      </c>
      <c r="H10" s="208">
        <f>AVERAGE(B10:F10)</f>
        <v>175.544</v>
      </c>
      <c r="I10" s="208">
        <f>(H10/G10-1)*100</f>
        <v>-4.198649293949108</v>
      </c>
      <c r="J10" s="165">
        <v>211.64</v>
      </c>
      <c r="K10" s="41">
        <v>182.21</v>
      </c>
      <c r="L10" s="58">
        <f aca="true" t="shared" si="0" ref="L10:L16">(K10/J10-1)*100</f>
        <v>-13.905688905688896</v>
      </c>
      <c r="M10" s="4"/>
      <c r="N10" s="4"/>
      <c r="O10" s="4"/>
    </row>
    <row r="11" spans="1:15" ht="15">
      <c r="A11" s="46" t="s">
        <v>15</v>
      </c>
      <c r="B11" s="31">
        <v>195.29435999999998</v>
      </c>
      <c r="C11" s="31">
        <v>183.26069999999999</v>
      </c>
      <c r="D11" s="31">
        <v>187.48626</v>
      </c>
      <c r="E11" s="31">
        <v>184.82232</v>
      </c>
      <c r="F11" s="31">
        <v>190.6095</v>
      </c>
      <c r="G11" s="184">
        <v>197.43010500000003</v>
      </c>
      <c r="H11" s="31">
        <f>AVERAGE(B11:F11)</f>
        <v>188.294628</v>
      </c>
      <c r="I11" s="31">
        <f>(H11/G11-1)*100</f>
        <v>-4.627195533325601</v>
      </c>
      <c r="J11" s="47">
        <v>213.68</v>
      </c>
      <c r="K11" s="47">
        <v>196.02</v>
      </c>
      <c r="L11" s="59">
        <f t="shared" si="0"/>
        <v>-8.264694870834887</v>
      </c>
      <c r="M11" s="4"/>
      <c r="N11" s="4"/>
      <c r="O11" s="4"/>
    </row>
    <row r="12" spans="1:15" ht="15">
      <c r="A12" s="65" t="s">
        <v>64</v>
      </c>
      <c r="B12" s="210" t="s">
        <v>69</v>
      </c>
      <c r="C12" s="210" t="s">
        <v>69</v>
      </c>
      <c r="D12" s="210" t="s">
        <v>69</v>
      </c>
      <c r="E12" s="210" t="s">
        <v>69</v>
      </c>
      <c r="F12" s="210" t="s">
        <v>69</v>
      </c>
      <c r="G12" s="210" t="s">
        <v>68</v>
      </c>
      <c r="H12" s="210" t="s">
        <v>68</v>
      </c>
      <c r="I12" s="210" t="s">
        <v>68</v>
      </c>
      <c r="J12" s="220">
        <v>220.625</v>
      </c>
      <c r="K12" s="215" t="s">
        <v>68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202.64316</v>
      </c>
      <c r="C13" s="190">
        <v>190.6095</v>
      </c>
      <c r="D13" s="190">
        <v>194.83506</v>
      </c>
      <c r="E13" s="190">
        <v>192.17112</v>
      </c>
      <c r="F13" s="190">
        <v>197.95829999999998</v>
      </c>
      <c r="G13" s="90">
        <v>204.778905</v>
      </c>
      <c r="H13" s="190">
        <f>AVERAGE(B13:F13)</f>
        <v>195.643428</v>
      </c>
      <c r="I13" s="190">
        <f>(H13/G13-1)*100</f>
        <v>-4.461141639564881</v>
      </c>
      <c r="J13" s="62">
        <v>219.138</v>
      </c>
      <c r="K13" s="62">
        <v>203.42616476190474</v>
      </c>
      <c r="L13" s="67">
        <f t="shared" si="0"/>
        <v>-7.169836011141495</v>
      </c>
      <c r="M13" s="4"/>
      <c r="N13" s="4"/>
      <c r="O13" s="4"/>
    </row>
    <row r="14" spans="1:15" ht="15">
      <c r="A14" s="48" t="s">
        <v>16</v>
      </c>
      <c r="B14" s="191">
        <v>191.61996</v>
      </c>
      <c r="C14" s="191">
        <v>179.5863</v>
      </c>
      <c r="D14" s="191">
        <v>183.81186</v>
      </c>
      <c r="E14" s="191">
        <v>181.14792</v>
      </c>
      <c r="F14" s="191">
        <v>186.9351</v>
      </c>
      <c r="G14" s="91">
        <v>193.75570499999998</v>
      </c>
      <c r="H14" s="191">
        <f>AVERAGE(B14:F14)</f>
        <v>184.620228</v>
      </c>
      <c r="I14" s="191">
        <f>(H14/G14-1)*100</f>
        <v>-4.714946070878268</v>
      </c>
      <c r="J14" s="61">
        <v>211.88000000000002</v>
      </c>
      <c r="K14" s="61">
        <v>192.40262190476184</v>
      </c>
      <c r="L14" s="66">
        <f t="shared" si="0"/>
        <v>-9.192645882215489</v>
      </c>
      <c r="M14" s="4"/>
      <c r="N14" s="4"/>
      <c r="O14" s="4"/>
    </row>
    <row r="15" spans="1:15" ht="15">
      <c r="A15" s="49" t="s">
        <v>45</v>
      </c>
      <c r="B15" s="190">
        <v>189.78276</v>
      </c>
      <c r="C15" s="190">
        <v>177.7491</v>
      </c>
      <c r="D15" s="190">
        <v>181.97466</v>
      </c>
      <c r="E15" s="190">
        <v>179.31072</v>
      </c>
      <c r="F15" s="190">
        <v>185.09789999999998</v>
      </c>
      <c r="G15" s="92">
        <v>191.91850499999998</v>
      </c>
      <c r="H15" s="190">
        <f>AVERAGE(B15:F15)</f>
        <v>182.783028</v>
      </c>
      <c r="I15" s="190">
        <f>(H15/G15-1)*100</f>
        <v>-4.760081368912283</v>
      </c>
      <c r="J15" s="62">
        <v>210.04699999999997</v>
      </c>
      <c r="K15" s="62">
        <v>190.5658409523809</v>
      </c>
      <c r="L15" s="67">
        <f t="shared" si="0"/>
        <v>-9.27466664490284</v>
      </c>
      <c r="M15" s="4"/>
      <c r="N15" s="4"/>
      <c r="O15" s="4"/>
    </row>
    <row r="16" spans="1:15" ht="15">
      <c r="A16" s="50" t="s">
        <v>70</v>
      </c>
      <c r="B16" s="189">
        <v>235.529</v>
      </c>
      <c r="C16" s="189">
        <v>234.7942</v>
      </c>
      <c r="D16" s="189">
        <v>234.7942</v>
      </c>
      <c r="E16" s="189">
        <v>229.2826</v>
      </c>
      <c r="F16" s="189">
        <v>229.2826</v>
      </c>
      <c r="G16" s="86">
        <v>235.161575</v>
      </c>
      <c r="H16" s="189">
        <f>AVERAGE(B16:F16)</f>
        <v>232.73652</v>
      </c>
      <c r="I16" s="189">
        <f>(H16/G16-1)*100</f>
        <v>-1.031229272894596</v>
      </c>
      <c r="J16" s="41">
        <v>229.88887000000005</v>
      </c>
      <c r="K16" s="41">
        <v>228.69</v>
      </c>
      <c r="L16" s="58">
        <f t="shared" si="0"/>
        <v>-0.5214998011865757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233.7450994896072</v>
      </c>
      <c r="C18" s="189">
        <v>234.91684689387725</v>
      </c>
      <c r="D18" s="189">
        <v>234.6019215014523</v>
      </c>
      <c r="E18" s="189">
        <v>234.72429210134126</v>
      </c>
      <c r="F18" s="189">
        <v>236.3800090049527</v>
      </c>
      <c r="G18" s="185">
        <v>238.63247648222386</v>
      </c>
      <c r="H18" s="189">
        <f>AVERAGE(B18:F18)</f>
        <v>234.87363379824615</v>
      </c>
      <c r="I18" s="189">
        <f>(H18/G18-1)*100</f>
        <v>-1.5751597349146773</v>
      </c>
      <c r="J18" s="41">
        <v>240.85175530022852</v>
      </c>
      <c r="K18" s="41">
        <v>239.7630017586661</v>
      </c>
      <c r="L18" s="32">
        <f>(K18/J18-1)*100</f>
        <v>-0.4520430171684908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8"/>
      <c r="I19" s="218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183</v>
      </c>
      <c r="C20" s="189">
        <v>178</v>
      </c>
      <c r="D20" s="189">
        <v>176</v>
      </c>
      <c r="E20" s="189">
        <v>176</v>
      </c>
      <c r="F20" s="189">
        <v>179</v>
      </c>
      <c r="G20" s="185">
        <v>182.4</v>
      </c>
      <c r="H20" s="189">
        <f>AVERAGE(B20:F20)</f>
        <v>178.4</v>
      </c>
      <c r="I20" s="189">
        <f>(H20/G20-1)*100</f>
        <v>-2.1929824561403466</v>
      </c>
      <c r="J20" s="122">
        <v>167.6</v>
      </c>
      <c r="K20" s="126">
        <v>177.23</v>
      </c>
      <c r="L20" s="32">
        <f>(K20/J20-1)*100</f>
        <v>5.745823389021476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162.61</v>
      </c>
      <c r="C22" s="189">
        <v>157.98</v>
      </c>
      <c r="D22" s="189">
        <v>159.16</v>
      </c>
      <c r="E22" s="189">
        <v>156.7</v>
      </c>
      <c r="F22" s="189">
        <v>159.36</v>
      </c>
      <c r="G22" s="186">
        <v>163.86</v>
      </c>
      <c r="H22" s="32">
        <f>AVERAGE(B22:F22)</f>
        <v>159.162</v>
      </c>
      <c r="I22" s="208">
        <f>(H22/G22-1)*100</f>
        <v>-2.867081655071402</v>
      </c>
      <c r="J22" s="122">
        <v>173.42</v>
      </c>
      <c r="K22" s="126">
        <v>163.58</v>
      </c>
      <c r="L22" s="124">
        <f>(K22/J22-1)*100</f>
        <v>-5.674086033906112</v>
      </c>
      <c r="M22" s="4"/>
      <c r="N22" s="4"/>
      <c r="O22" s="4"/>
    </row>
    <row r="23" spans="1:15" ht="15">
      <c r="A23" s="129" t="s">
        <v>20</v>
      </c>
      <c r="B23" s="217">
        <v>161.61</v>
      </c>
      <c r="C23" s="31">
        <v>156.98</v>
      </c>
      <c r="D23" s="31">
        <v>158.16</v>
      </c>
      <c r="E23" s="31">
        <v>155.7</v>
      </c>
      <c r="F23" s="31">
        <v>158.36</v>
      </c>
      <c r="G23" s="130">
        <v>162.86</v>
      </c>
      <c r="H23" s="132">
        <f>AVERAGE(B23:F23)</f>
        <v>158.162</v>
      </c>
      <c r="I23" s="31">
        <f>(H23/G23-1)*100</f>
        <v>-2.8846862335748513</v>
      </c>
      <c r="J23" s="47">
        <v>172.42</v>
      </c>
      <c r="K23" s="131">
        <v>162.58</v>
      </c>
      <c r="L23" s="132">
        <f>(K23/J23-1)*100</f>
        <v>-5.706994548196254</v>
      </c>
      <c r="M23" s="4"/>
      <c r="N23" s="4"/>
      <c r="O23" s="4"/>
    </row>
    <row r="24" spans="1:15" ht="15">
      <c r="A24" s="120" t="s">
        <v>71</v>
      </c>
      <c r="B24" s="208">
        <v>211.3132506746151</v>
      </c>
      <c r="C24" s="189">
        <v>210.21093846452317</v>
      </c>
      <c r="D24" s="189">
        <v>213.9587999788356</v>
      </c>
      <c r="E24" s="189">
        <v>214.28949364186317</v>
      </c>
      <c r="F24" s="189">
        <v>212.19510044268858</v>
      </c>
      <c r="G24" s="121">
        <v>211.39592409037195</v>
      </c>
      <c r="H24" s="32">
        <f>AVERAGE(B24:F24)</f>
        <v>212.39351664050508</v>
      </c>
      <c r="I24" s="208">
        <f>(H24/G24-1)*100</f>
        <v>0.4719071828966026</v>
      </c>
      <c r="J24" s="122">
        <v>263.9155893402</v>
      </c>
      <c r="K24" s="122">
        <v>211.1242828671708</v>
      </c>
      <c r="L24" s="124">
        <f>(K24/J24-1)*100</f>
        <v>-20.00310273637479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364</v>
      </c>
      <c r="C26" s="134">
        <v>364</v>
      </c>
      <c r="D26" s="134">
        <v>364</v>
      </c>
      <c r="E26" s="134">
        <v>374</v>
      </c>
      <c r="F26" s="134">
        <v>374</v>
      </c>
      <c r="G26" s="121">
        <v>359.2</v>
      </c>
      <c r="H26" s="133">
        <f>AVERAGE(B26:F26)</f>
        <v>368</v>
      </c>
      <c r="I26" s="208">
        <f>(H26/G26-1)*100</f>
        <v>2.4498886414253906</v>
      </c>
      <c r="J26" s="122">
        <v>368.19</v>
      </c>
      <c r="K26" s="122">
        <v>364.91</v>
      </c>
      <c r="L26" s="123">
        <f>(K26/J26-1)*100</f>
        <v>-0.8908444009886107</v>
      </c>
      <c r="M26" s="4"/>
      <c r="N26" s="4"/>
      <c r="O26" s="4"/>
    </row>
    <row r="27" spans="1:12" ht="15">
      <c r="A27" s="128" t="s">
        <v>23</v>
      </c>
      <c r="B27" s="192">
        <v>363</v>
      </c>
      <c r="C27" s="192">
        <v>363</v>
      </c>
      <c r="D27" s="192">
        <v>363</v>
      </c>
      <c r="E27" s="192">
        <v>373</v>
      </c>
      <c r="F27" s="192">
        <v>373</v>
      </c>
      <c r="G27" s="136">
        <v>358.2</v>
      </c>
      <c r="H27" s="144">
        <f>AVERAGE(B27:F27)</f>
        <v>367</v>
      </c>
      <c r="I27" s="31">
        <f>(H27/G27-1)*100</f>
        <v>2.4567280848687867</v>
      </c>
      <c r="J27" s="47">
        <v>362.81</v>
      </c>
      <c r="K27" s="47">
        <v>363.91</v>
      </c>
      <c r="L27" s="127">
        <f>(K27/J27-1)*100</f>
        <v>0.3031889969956847</v>
      </c>
    </row>
    <row r="28" spans="1:12" ht="15">
      <c r="A28" s="120" t="s">
        <v>24</v>
      </c>
      <c r="B28" s="134">
        <v>360</v>
      </c>
      <c r="C28" s="134">
        <v>360</v>
      </c>
      <c r="D28" s="134">
        <v>360</v>
      </c>
      <c r="E28" s="134">
        <v>369</v>
      </c>
      <c r="F28" s="134">
        <v>369</v>
      </c>
      <c r="G28" s="121">
        <v>356.4</v>
      </c>
      <c r="H28" s="133">
        <f>AVERAGE(B28:F28)</f>
        <v>363.6</v>
      </c>
      <c r="I28" s="203">
        <f>(H28/G28-1)*100</f>
        <v>2.020202020202033</v>
      </c>
      <c r="J28" s="121">
        <v>363.95</v>
      </c>
      <c r="K28" s="122">
        <v>362.45</v>
      </c>
      <c r="L28" s="123">
        <f>(K28/J28-1)*100</f>
        <v>-0.4121445253468914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345</v>
      </c>
      <c r="C30" s="134">
        <v>345</v>
      </c>
      <c r="D30" s="134">
        <v>340</v>
      </c>
      <c r="E30" s="134">
        <v>340</v>
      </c>
      <c r="F30" s="134">
        <v>340</v>
      </c>
      <c r="G30" s="187">
        <v>346.4</v>
      </c>
      <c r="H30" s="148">
        <f>AVERAGE(B30:F30)</f>
        <v>342</v>
      </c>
      <c r="I30" s="203">
        <f>(H30/G30-1)*100</f>
        <v>-1.2702078521939941</v>
      </c>
      <c r="J30" s="122">
        <v>377.5</v>
      </c>
      <c r="K30" s="149">
        <v>348.52272727272725</v>
      </c>
      <c r="L30" s="123">
        <f>(K30/J30-1)*100</f>
        <v>-7.676098735701387</v>
      </c>
    </row>
    <row r="31" spans="1:12" ht="15">
      <c r="A31" s="195" t="s">
        <v>74</v>
      </c>
      <c r="B31" s="150">
        <v>334</v>
      </c>
      <c r="C31" s="150">
        <v>334</v>
      </c>
      <c r="D31" s="150">
        <v>335</v>
      </c>
      <c r="E31" s="150">
        <v>335</v>
      </c>
      <c r="F31" s="150">
        <v>335</v>
      </c>
      <c r="G31" s="188">
        <v>338.4</v>
      </c>
      <c r="H31" s="150">
        <f>AVERAGE(B31:F31)</f>
        <v>334.6</v>
      </c>
      <c r="I31" s="161">
        <f>(H31/G31-1)*100</f>
        <v>-1.122931442080366</v>
      </c>
      <c r="J31" s="207">
        <v>368.92857142857144</v>
      </c>
      <c r="K31" s="151">
        <v>341.40909090909093</v>
      </c>
      <c r="L31" s="150">
        <f>(K31/J31-1)*100</f>
        <v>-7.459297720672353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79</v>
      </c>
      <c r="K4" s="246"/>
      <c r="L4" s="247"/>
    </row>
    <row r="5" spans="1:12" ht="15" customHeight="1">
      <c r="A5" s="244"/>
      <c r="B5" s="82">
        <v>28</v>
      </c>
      <c r="C5" s="83">
        <v>29</v>
      </c>
      <c r="D5" s="83">
        <v>30</v>
      </c>
      <c r="E5" s="83">
        <v>1</v>
      </c>
      <c r="F5" s="83">
        <v>2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139.3381</v>
      </c>
      <c r="C8" s="178">
        <v>136.7546</v>
      </c>
      <c r="D8" s="198">
        <v>137.2713</v>
      </c>
      <c r="E8" s="198">
        <v>137.9602</v>
      </c>
      <c r="F8" s="178">
        <v>137.9602</v>
      </c>
      <c r="G8" s="95">
        <v>150.18892499999998</v>
      </c>
      <c r="H8" s="198">
        <f aca="true" t="shared" si="0" ref="H8:H13">AVERAGE(B8:F8)</f>
        <v>137.85688</v>
      </c>
      <c r="I8" s="198">
        <f aca="true" t="shared" si="1" ref="I8:I13">(H8/G8-1)*100</f>
        <v>-8.21102155168898</v>
      </c>
      <c r="J8" s="152">
        <v>161.98</v>
      </c>
      <c r="K8" s="167">
        <v>152.54</v>
      </c>
      <c r="L8" s="57">
        <f>(K8/J8-1)*100</f>
        <v>-5.82787998518336</v>
      </c>
    </row>
    <row r="9" spans="1:12" ht="15" customHeight="1">
      <c r="A9" s="29" t="s">
        <v>28</v>
      </c>
      <c r="B9" s="219">
        <v>399</v>
      </c>
      <c r="C9" s="176">
        <v>396</v>
      </c>
      <c r="D9" s="199">
        <v>398</v>
      </c>
      <c r="E9" s="199">
        <v>395</v>
      </c>
      <c r="F9" s="176">
        <v>392</v>
      </c>
      <c r="G9" s="89">
        <v>394.2</v>
      </c>
      <c r="H9" s="133">
        <f t="shared" si="0"/>
        <v>396</v>
      </c>
      <c r="I9" s="211">
        <f t="shared" si="1"/>
        <v>0.45662100456620447</v>
      </c>
      <c r="J9" s="153">
        <v>348.5</v>
      </c>
      <c r="K9" s="168">
        <v>384.68</v>
      </c>
      <c r="L9" s="32">
        <f>(K9/J9-1)*100</f>
        <v>10.381635581061687</v>
      </c>
    </row>
    <row r="10" spans="1:12" ht="15" customHeight="1">
      <c r="A10" s="72" t="s">
        <v>29</v>
      </c>
      <c r="B10" s="178">
        <v>388.0166</v>
      </c>
      <c r="C10" s="178">
        <v>383.0562</v>
      </c>
      <c r="D10" s="198">
        <v>379.2899</v>
      </c>
      <c r="E10" s="198">
        <v>378.3713</v>
      </c>
      <c r="F10" s="178">
        <v>377.5446</v>
      </c>
      <c r="G10" s="95">
        <v>379.427725</v>
      </c>
      <c r="H10" s="198">
        <f t="shared" si="0"/>
        <v>381.25572</v>
      </c>
      <c r="I10" s="198">
        <f t="shared" si="1"/>
        <v>0.48177686540959996</v>
      </c>
      <c r="J10" s="154">
        <v>319.02</v>
      </c>
      <c r="K10" s="167">
        <v>368.61</v>
      </c>
      <c r="L10" s="57">
        <f>(K10/J10-1)*100</f>
        <v>15.544479969907844</v>
      </c>
    </row>
    <row r="11" spans="1:12" ht="15" customHeight="1">
      <c r="A11" s="29" t="s">
        <v>53</v>
      </c>
      <c r="B11" s="176">
        <v>388.26836304460386</v>
      </c>
      <c r="C11" s="176">
        <v>387.5009322097099</v>
      </c>
      <c r="D11" s="199">
        <v>391.15215610337384</v>
      </c>
      <c r="E11" s="199">
        <v>393.21907600596126</v>
      </c>
      <c r="F11" s="176">
        <v>397.1934564010205</v>
      </c>
      <c r="G11" s="89">
        <v>388.8096445282401</v>
      </c>
      <c r="H11" s="133">
        <f t="shared" si="0"/>
        <v>391.4667967529339</v>
      </c>
      <c r="I11" s="211">
        <f t="shared" si="1"/>
        <v>0.6834069735893067</v>
      </c>
      <c r="J11" s="153">
        <v>351.7848269943925</v>
      </c>
      <c r="K11" s="168">
        <v>382.5272176245918</v>
      </c>
      <c r="L11" s="32">
        <f>(K11/J11-1)*100</f>
        <v>8.738975723557662</v>
      </c>
    </row>
    <row r="12" spans="1:12" s="13" customFormat="1" ht="15" customHeight="1">
      <c r="A12" s="33" t="s">
        <v>60</v>
      </c>
      <c r="B12" s="178">
        <v>102.07855610622087</v>
      </c>
      <c r="C12" s="178">
        <v>102.91595197255575</v>
      </c>
      <c r="D12" s="198">
        <v>102.7779846577791</v>
      </c>
      <c r="E12" s="198">
        <v>102.83159463487331</v>
      </c>
      <c r="F12" s="178">
        <v>103.55695632597929</v>
      </c>
      <c r="G12" s="96">
        <v>100.82858614172702</v>
      </c>
      <c r="H12" s="198">
        <f t="shared" si="0"/>
        <v>102.83220873948167</v>
      </c>
      <c r="I12" s="198">
        <f t="shared" si="1"/>
        <v>1.9871572878531918</v>
      </c>
      <c r="J12" s="155">
        <v>141.79274406520784</v>
      </c>
      <c r="K12" s="169">
        <v>99.77075448234316</v>
      </c>
      <c r="L12" s="57">
        <f>(K12/J12-1)*100</f>
        <v>-29.636205900310063</v>
      </c>
    </row>
    <row r="13" spans="1:12" ht="15" customHeight="1">
      <c r="A13" s="74" t="s">
        <v>30</v>
      </c>
      <c r="B13" s="219">
        <v>162</v>
      </c>
      <c r="C13" s="176">
        <v>161</v>
      </c>
      <c r="D13" s="199">
        <v>159</v>
      </c>
      <c r="E13" s="199">
        <v>159</v>
      </c>
      <c r="F13" s="176">
        <v>160</v>
      </c>
      <c r="G13" s="89">
        <v>161.8</v>
      </c>
      <c r="H13" s="133">
        <f t="shared" si="0"/>
        <v>160.2</v>
      </c>
      <c r="I13" s="211">
        <f t="shared" si="1"/>
        <v>-0.9888751545117591</v>
      </c>
      <c r="J13" s="156">
        <v>132.8</v>
      </c>
      <c r="K13" s="112">
        <v>160.18</v>
      </c>
      <c r="L13" s="32">
        <f aca="true" t="shared" si="2" ref="L13:L25">(K13/J13-1)*100</f>
        <v>20.61746987951807</v>
      </c>
    </row>
    <row r="14" spans="1:12" ht="15" customHeight="1">
      <c r="A14" s="33" t="s">
        <v>31</v>
      </c>
      <c r="B14" s="178">
        <v>809.316</v>
      </c>
      <c r="C14" s="178">
        <v>801.5998</v>
      </c>
      <c r="D14" s="198">
        <v>811.0797</v>
      </c>
      <c r="E14" s="198">
        <v>834.4487</v>
      </c>
      <c r="F14" s="178">
        <v>831.5827</v>
      </c>
      <c r="G14" s="98">
        <v>786.1124</v>
      </c>
      <c r="H14" s="198">
        <f>AVERAGE(B14:F14)</f>
        <v>817.60538</v>
      </c>
      <c r="I14" s="198">
        <f>(H14/G14-1)*100</f>
        <v>4.006167565859542</v>
      </c>
      <c r="J14" s="157">
        <v>587.09</v>
      </c>
      <c r="K14" s="111">
        <v>773.46</v>
      </c>
      <c r="L14" s="57">
        <f t="shared" si="2"/>
        <v>31.744706944420777</v>
      </c>
    </row>
    <row r="15" spans="1:12" ht="15" customHeight="1">
      <c r="A15" s="34" t="s">
        <v>32</v>
      </c>
      <c r="B15" s="176">
        <v>809.316</v>
      </c>
      <c r="C15" s="176">
        <v>801.5998</v>
      </c>
      <c r="D15" s="199">
        <v>811.0797</v>
      </c>
      <c r="E15" s="199">
        <v>829.819</v>
      </c>
      <c r="F15" s="176">
        <v>826.953</v>
      </c>
      <c r="G15" s="97">
        <v>786.1124</v>
      </c>
      <c r="H15" s="133">
        <f>AVERAGE(B15:F15)</f>
        <v>815.7535</v>
      </c>
      <c r="I15" s="211">
        <f>(H15/G15-1)*100</f>
        <v>3.7705931111123636</v>
      </c>
      <c r="J15" s="158">
        <v>614.74</v>
      </c>
      <c r="K15" s="170">
        <v>772.41</v>
      </c>
      <c r="L15" s="32">
        <f t="shared" si="2"/>
        <v>25.648241533005823</v>
      </c>
    </row>
    <row r="16" spans="1:12" ht="15" customHeight="1">
      <c r="A16" s="33" t="s">
        <v>33</v>
      </c>
      <c r="B16" s="178">
        <v>921.6102</v>
      </c>
      <c r="C16" s="178">
        <v>915.0534</v>
      </c>
      <c r="D16" s="198">
        <v>919.2349</v>
      </c>
      <c r="E16" s="198">
        <v>921.1223</v>
      </c>
      <c r="F16" s="178">
        <v>924.1555</v>
      </c>
      <c r="G16" s="98">
        <v>886.4931200000001</v>
      </c>
      <c r="H16" s="198">
        <f aca="true" t="shared" si="3" ref="H16:H21">AVERAGE(B16:F16)</f>
        <v>920.23526</v>
      </c>
      <c r="I16" s="198">
        <f aca="true" t="shared" si="4" ref="I16:I21">(H16/G16-1)*100</f>
        <v>3.8062495059183243</v>
      </c>
      <c r="J16" s="157">
        <v>727.51</v>
      </c>
      <c r="K16" s="171">
        <v>884.01</v>
      </c>
      <c r="L16" s="57">
        <f t="shared" si="2"/>
        <v>21.511731797501056</v>
      </c>
    </row>
    <row r="17" spans="1:12" ht="15" customHeight="1">
      <c r="A17" s="34" t="s">
        <v>34</v>
      </c>
      <c r="B17" s="219">
        <v>830</v>
      </c>
      <c r="C17" s="176">
        <v>824</v>
      </c>
      <c r="D17" s="199">
        <v>842</v>
      </c>
      <c r="E17" s="199">
        <v>859</v>
      </c>
      <c r="F17" s="199">
        <v>855</v>
      </c>
      <c r="G17" s="89">
        <v>814.2</v>
      </c>
      <c r="H17" s="133">
        <f t="shared" si="3"/>
        <v>842</v>
      </c>
      <c r="I17" s="211">
        <f t="shared" si="4"/>
        <v>3.4143944976664065</v>
      </c>
      <c r="J17" s="158">
        <v>674.55</v>
      </c>
      <c r="K17" s="170">
        <v>793.73</v>
      </c>
      <c r="L17" s="32">
        <f t="shared" si="2"/>
        <v>17.668075012971627</v>
      </c>
    </row>
    <row r="18" spans="1:12" ht="15" customHeight="1">
      <c r="A18" s="33" t="s">
        <v>35</v>
      </c>
      <c r="B18" s="178">
        <v>860</v>
      </c>
      <c r="C18" s="198">
        <v>845</v>
      </c>
      <c r="D18" s="198">
        <v>845</v>
      </c>
      <c r="E18" s="198">
        <v>845</v>
      </c>
      <c r="F18" s="198">
        <v>845</v>
      </c>
      <c r="G18" s="76">
        <v>838.4</v>
      </c>
      <c r="H18" s="198">
        <f t="shared" si="3"/>
        <v>848</v>
      </c>
      <c r="I18" s="198">
        <f t="shared" si="4"/>
        <v>1.1450381679389388</v>
      </c>
      <c r="J18" s="157">
        <v>870</v>
      </c>
      <c r="K18" s="171">
        <v>833.16</v>
      </c>
      <c r="L18" s="57">
        <f t="shared" si="2"/>
        <v>-4.234482758620695</v>
      </c>
    </row>
    <row r="19" spans="1:12" ht="15" customHeight="1">
      <c r="A19" s="34" t="s">
        <v>36</v>
      </c>
      <c r="B19" s="219">
        <v>770</v>
      </c>
      <c r="C19" s="176">
        <v>770</v>
      </c>
      <c r="D19" s="199">
        <v>770</v>
      </c>
      <c r="E19" s="199">
        <v>770</v>
      </c>
      <c r="F19" s="199">
        <v>770</v>
      </c>
      <c r="G19" s="89">
        <v>766</v>
      </c>
      <c r="H19" s="133">
        <f t="shared" si="3"/>
        <v>770</v>
      </c>
      <c r="I19" s="211">
        <f t="shared" si="4"/>
        <v>0.5221932114882533</v>
      </c>
      <c r="J19" s="158">
        <v>763</v>
      </c>
      <c r="K19" s="170">
        <v>764.55</v>
      </c>
      <c r="L19" s="32">
        <f t="shared" si="2"/>
        <v>0.2031454783748332</v>
      </c>
    </row>
    <row r="20" spans="1:12" ht="15" customHeight="1">
      <c r="A20" s="33" t="s">
        <v>37</v>
      </c>
      <c r="B20" s="178">
        <v>932.2034</v>
      </c>
      <c r="C20" s="178">
        <v>920.3427</v>
      </c>
      <c r="D20" s="198">
        <v>945.8023</v>
      </c>
      <c r="E20" s="198">
        <v>921.1223</v>
      </c>
      <c r="F20" s="198">
        <v>931.5912</v>
      </c>
      <c r="G20" s="118">
        <v>894.7613000000001</v>
      </c>
      <c r="H20" s="198">
        <f t="shared" si="3"/>
        <v>930.2123799999999</v>
      </c>
      <c r="I20" s="198">
        <f t="shared" si="4"/>
        <v>3.9620712250294954</v>
      </c>
      <c r="J20" s="157">
        <v>799.23</v>
      </c>
      <c r="K20" s="171">
        <v>917.11</v>
      </c>
      <c r="L20" s="57">
        <f t="shared" si="2"/>
        <v>14.749196101247453</v>
      </c>
    </row>
    <row r="21" spans="1:12" ht="15" customHeight="1">
      <c r="A21" s="34" t="s">
        <v>38</v>
      </c>
      <c r="B21" s="176">
        <v>981.0559</v>
      </c>
      <c r="C21" s="176">
        <v>981.0559</v>
      </c>
      <c r="D21" s="176">
        <v>981.0559</v>
      </c>
      <c r="E21" s="199">
        <v>981.0559</v>
      </c>
      <c r="F21" s="199">
        <v>981.0559</v>
      </c>
      <c r="G21" s="77">
        <v>981.0559</v>
      </c>
      <c r="H21" s="133">
        <f t="shared" si="3"/>
        <v>981.0559</v>
      </c>
      <c r="I21" s="211">
        <f t="shared" si="4"/>
        <v>0</v>
      </c>
      <c r="J21" s="158">
        <v>866.69</v>
      </c>
      <c r="K21" s="170">
        <v>995.75</v>
      </c>
      <c r="L21" s="32">
        <f t="shared" si="2"/>
        <v>14.891137546296829</v>
      </c>
    </row>
    <row r="22" spans="1:12" ht="15" customHeight="1">
      <c r="A22" s="33" t="s">
        <v>39</v>
      </c>
      <c r="B22" s="178">
        <v>1190.4948</v>
      </c>
      <c r="C22" s="178">
        <v>1190.4948</v>
      </c>
      <c r="D22" s="178">
        <v>1190.4948</v>
      </c>
      <c r="E22" s="198">
        <v>1190.4948</v>
      </c>
      <c r="F22" s="198">
        <v>1190.4948</v>
      </c>
      <c r="G22" s="78">
        <v>1190.4948</v>
      </c>
      <c r="H22" s="198">
        <f>AVERAGE(B22:F22)</f>
        <v>1190.4948</v>
      </c>
      <c r="I22" s="198">
        <f>(H22/G22-1)*100</f>
        <v>0</v>
      </c>
      <c r="J22" s="157">
        <v>1076.13</v>
      </c>
      <c r="K22" s="35">
        <v>1205.19</v>
      </c>
      <c r="L22" s="57">
        <f t="shared" si="2"/>
        <v>11.992974826461488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424.3893</v>
      </c>
      <c r="C24" s="198">
        <v>457.6791</v>
      </c>
      <c r="D24" s="198">
        <v>420.862</v>
      </c>
      <c r="E24" s="198">
        <v>424.3893</v>
      </c>
      <c r="F24" s="198">
        <v>416.0118</v>
      </c>
      <c r="G24" s="76">
        <v>428.19232500000004</v>
      </c>
      <c r="H24" s="144">
        <f>AVERAGE(B24:F24)</f>
        <v>428.66630000000004</v>
      </c>
      <c r="I24" s="212">
        <f>(H24/G24-1)*100</f>
        <v>0.11069208211520465</v>
      </c>
      <c r="J24" s="159">
        <v>320.35</v>
      </c>
      <c r="K24" s="31">
        <v>450.65</v>
      </c>
      <c r="L24" s="57">
        <f t="shared" si="2"/>
        <v>40.674262525362856</v>
      </c>
    </row>
    <row r="25" spans="1:12" ht="15" customHeight="1">
      <c r="A25" s="34" t="s">
        <v>42</v>
      </c>
      <c r="B25" s="199">
        <v>529.4</v>
      </c>
      <c r="C25" s="176">
        <v>525.2</v>
      </c>
      <c r="D25" s="199">
        <v>526.4</v>
      </c>
      <c r="E25" s="199">
        <v>515.3</v>
      </c>
      <c r="F25" s="199">
        <v>509.4</v>
      </c>
      <c r="G25" s="79">
        <v>527.42</v>
      </c>
      <c r="H25" s="199">
        <f>AVERAGE(B25:F25)</f>
        <v>521.1400000000001</v>
      </c>
      <c r="I25" s="199">
        <f>(H25/G25-1)*100</f>
        <v>-1.1907019073982505</v>
      </c>
      <c r="J25" s="134">
        <v>398.43</v>
      </c>
      <c r="K25" s="117">
        <v>551.6</v>
      </c>
      <c r="L25" s="32">
        <f t="shared" si="2"/>
        <v>38.443390306954804</v>
      </c>
    </row>
    <row r="26" spans="1:12" ht="15" customHeight="1">
      <c r="A26" s="33" t="s">
        <v>43</v>
      </c>
      <c r="B26" s="198">
        <v>439.6012</v>
      </c>
      <c r="C26" s="178">
        <v>433.4283</v>
      </c>
      <c r="D26" s="198">
        <v>436.7352</v>
      </c>
      <c r="E26" s="198">
        <v>426.8144</v>
      </c>
      <c r="F26" s="198">
        <v>421.5233</v>
      </c>
      <c r="G26" s="78">
        <v>438.27845</v>
      </c>
      <c r="H26" s="144">
        <f>AVERAGE(B26:F26)</f>
        <v>431.62047999999993</v>
      </c>
      <c r="I26" s="212">
        <f>(H26/G26-1)*100</f>
        <v>-1.5191187246372917</v>
      </c>
      <c r="J26" s="206">
        <v>328.22</v>
      </c>
      <c r="K26" s="169">
        <v>460.07</v>
      </c>
      <c r="L26" s="57">
        <f>(K26/J26-1)*100</f>
        <v>40.17122661629393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2016-12-05T14:34:31Z</cp:lastPrinted>
  <dcterms:created xsi:type="dcterms:W3CDTF">2010-11-09T14:07:20Z</dcterms:created>
  <dcterms:modified xsi:type="dcterms:W3CDTF">2016-12-05T14:34:51Z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