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226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<sst xmlns="http://schemas.openxmlformats.org/spreadsheetml/2006/main" count="146" uniqueCount="80">
  <si>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</si>
  <si>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</si>
  <si>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</si>
  <si>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</si>
  <si>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</si>
  <si>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</si>
  <si>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</si>
  <si>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</si>
  <si>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</si>
  <si>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</si>
  <si>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</si>
  <si>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</si>
  <si>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</si>
  <si>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</si>
  <si>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</si>
  <si>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</si>
  <si>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</si>
  <si>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</si>
  <si>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</si>
  <si>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</si>
  <si>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</si>
  <si>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</si>
  <si>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</si>
  <si>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</si>
  <si>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</si>
  <si>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</si>
  <si>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</si>
  <si>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</si>
  <si>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</si>
  <si>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</si>
  <si>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</si>
  <si>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</si>
  <si>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</si>
  <si>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</si>
  <si>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</si>
  <si>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</si>
  <si>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</si>
  <si>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</si>
  <si>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</si>
  <si>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</si>
  <si>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</si>
  <si>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</si>
  <si>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</si>
  <si>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</si>
  <si>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</si>
  <si>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</si>
  <si>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</si>
  <si>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</si>
  <si>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</si>
  <si>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</si>
  <si>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</si>
  <si>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</si>
  <si>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</si>
  <si>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</si>
  <si>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</si>
  <si>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</si>
  <si>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</si>
  <si>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</si>
  <si>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</si>
  <si>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</si>
  <si>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</si>
  <si>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</si>
  <si>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</si>
  <si>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</si>
  <si>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</si>
  <si>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</si>
  <si>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</si>
  <si>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</si>
  <si>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</si>
  <si>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</si>
  <si>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</si>
  <si>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</si>
  <si>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</si>
  <si>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</si>
  <si>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</si>
  <si>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</si>
  <si>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</si>
  <si>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semana del  3 al 9 de abril de 2017</t>
  </si>
  <si>
    <t>Marzo</t>
  </si>
  <si>
    <t>Abril 2017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</si>
</sst>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59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3" fillId="63" borderId="0" xfId="0" applyNumberFormat="1" applyFont="1" applyFill="1" applyBorder="1" applyAlignment="1">
      <alignment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</xdr:row>
      <xdr:rowOff>95250</xdr:rowOff>
    </xdr:from>
    <xdr:to>
      <xdr:col>3</xdr:col>
      <xdr:colOff>590550</xdr:colOff>
      <xdr:row>8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52450"/>
          <a:ext cx="3648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99"/>
      <c r="B2" s="199"/>
      <c r="C2" s="199"/>
      <c r="D2" s="199"/>
      <c r="E2" s="1"/>
      <c r="F2" s="1"/>
      <c r="G2" s="1"/>
    </row>
    <row r="3" spans="1:7" ht="18">
      <c r="A3" s="199"/>
      <c r="B3" s="199"/>
      <c r="C3" s="199"/>
      <c r="D3" s="199"/>
      <c r="E3" s="1"/>
      <c r="F3" s="1"/>
      <c r="G3" s="1"/>
    </row>
    <row r="4" spans="1:8" ht="18">
      <c r="A4" s="199"/>
      <c r="B4" s="199"/>
      <c r="C4" s="199"/>
      <c r="D4" s="199"/>
      <c r="E4" s="1"/>
      <c r="F4" s="1"/>
      <c r="G4" s="1"/>
      <c r="H4" s="1"/>
    </row>
    <row r="5" spans="1:8" ht="18">
      <c r="A5" s="199"/>
      <c r="B5" s="199"/>
      <c r="C5" s="199"/>
      <c r="D5" s="199"/>
      <c r="E5" s="1"/>
      <c r="F5" s="1"/>
      <c r="G5" s="1"/>
      <c r="H5" s="1"/>
    </row>
    <row r="6" spans="1:8" ht="18">
      <c r="A6" s="199"/>
      <c r="B6" s="199"/>
      <c r="C6" s="199"/>
      <c r="D6" s="199"/>
      <c r="E6" s="1"/>
      <c r="F6" s="194"/>
      <c r="G6" s="1"/>
      <c r="H6" s="1"/>
    </row>
    <row r="7" spans="1:8" ht="18">
      <c r="A7" s="199"/>
      <c r="B7" s="199"/>
      <c r="C7" s="199"/>
      <c r="D7" s="199"/>
      <c r="E7" s="1"/>
      <c r="F7" s="194"/>
      <c r="G7" s="1"/>
      <c r="H7" s="1"/>
    </row>
    <row r="8" spans="1:8" ht="18">
      <c r="A8" s="199"/>
      <c r="B8" s="199"/>
      <c r="C8" s="199"/>
      <c r="D8" s="199"/>
      <c r="E8" s="1"/>
      <c r="F8" s="1"/>
      <c r="G8" s="1"/>
      <c r="H8" s="1"/>
    </row>
    <row r="9" spans="1:8" ht="18">
      <c r="A9" s="200"/>
      <c r="B9" s="199"/>
      <c r="C9" s="199"/>
      <c r="D9" s="199"/>
      <c r="E9" s="1"/>
      <c r="F9" s="1"/>
      <c r="G9" s="1"/>
      <c r="H9" s="1"/>
    </row>
    <row r="10" spans="1:8" ht="18">
      <c r="A10" s="201"/>
      <c r="B10" s="201"/>
      <c r="C10" s="201"/>
      <c r="D10" s="205"/>
      <c r="E10" s="70"/>
      <c r="F10" s="70"/>
      <c r="G10" s="70"/>
      <c r="H10" s="1"/>
    </row>
    <row r="11" spans="1:8" ht="18">
      <c r="A11" s="202"/>
      <c r="B11" s="202"/>
      <c r="C11" s="202"/>
      <c r="D11" s="202"/>
      <c r="E11" s="2"/>
      <c r="F11" s="2"/>
      <c r="G11" s="2"/>
      <c r="H11" s="1"/>
    </row>
    <row r="12" spans="1:8" ht="18">
      <c r="A12" s="2"/>
      <c r="B12" s="2"/>
      <c r="C12" s="2"/>
      <c r="D12" s="202"/>
      <c r="E12" s="2"/>
      <c r="F12" s="2"/>
      <c r="G12" s="2"/>
      <c r="H12" s="1"/>
    </row>
    <row r="13" spans="1:8" ht="18">
      <c r="A13" s="69"/>
      <c r="B13" s="69"/>
      <c r="C13" s="69"/>
      <c r="D13" s="114"/>
      <c r="E13" s="69"/>
      <c r="F13" s="69"/>
      <c r="G13" s="69"/>
      <c r="H13" s="1"/>
    </row>
    <row r="14" spans="2:8" ht="18">
      <c r="B14" s="1"/>
      <c r="C14" s="1"/>
      <c r="D14" s="113"/>
      <c r="E14" s="1"/>
      <c r="F14" s="1"/>
      <c r="G14" s="1"/>
      <c r="H14" s="1"/>
    </row>
    <row r="15" spans="2:8" ht="18">
      <c r="B15" s="1"/>
      <c r="C15" s="1"/>
      <c r="D15" s="113"/>
      <c r="E15" s="1"/>
      <c r="F15" s="1"/>
      <c r="G15" s="1"/>
      <c r="H15" s="1"/>
    </row>
    <row r="16" spans="2:8" ht="18">
      <c r="B16" s="1"/>
      <c r="C16" s="1"/>
      <c r="D16" s="113"/>
      <c r="E16" s="1"/>
      <c r="F16" s="1"/>
      <c r="G16" s="1"/>
      <c r="H16" s="1"/>
    </row>
    <row r="17" spans="2:12" ht="18">
      <c r="B17" s="1"/>
      <c r="C17" s="1"/>
      <c r="D17" s="11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3"/>
      <c r="E21" s="1"/>
      <c r="F21" s="1"/>
      <c r="G21" s="1"/>
      <c r="H21" s="1"/>
      <c r="I21" s="1"/>
      <c r="J21" s="1"/>
      <c r="K21" s="1"/>
      <c r="L21" s="1"/>
    </row>
    <row r="22" spans="2:12" ht="18">
      <c r="B22" s="229" t="s">
        <v>53</v>
      </c>
      <c r="C22" s="229"/>
      <c r="D22" s="229"/>
      <c r="E22" s="229"/>
      <c r="F22" s="1"/>
      <c r="G22" s="1"/>
      <c r="H22" s="1"/>
      <c r="I22" s="1"/>
      <c r="J22" s="1"/>
      <c r="K22" s="1"/>
      <c r="L22" s="1"/>
    </row>
    <row r="23" spans="2:12" ht="18">
      <c r="B23" s="140" t="s">
        <v>77</v>
      </c>
      <c r="C23" s="140"/>
      <c r="D23" s="140"/>
      <c r="E23" s="140"/>
      <c r="F23" s="136"/>
      <c r="G23" s="137"/>
      <c r="H23" s="1"/>
      <c r="I23" s="1"/>
      <c r="J23" s="1"/>
      <c r="K23" s="1"/>
      <c r="L23" s="1"/>
    </row>
    <row r="24" spans="1:12" ht="18">
      <c r="A24" s="1"/>
      <c r="B24" s="1"/>
      <c r="C24" s="139"/>
      <c r="D24" s="139"/>
      <c r="E24" s="139"/>
      <c r="F24" s="139"/>
      <c r="G24" s="138"/>
      <c r="H24" s="1"/>
      <c r="I24" s="1"/>
      <c r="J24" s="1"/>
      <c r="K24" s="1"/>
      <c r="L24" s="1"/>
    </row>
    <row r="25" spans="1:12" ht="18">
      <c r="A25" s="7"/>
      <c r="B25" s="7"/>
      <c r="C25" s="7"/>
      <c r="D25" s="11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5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2"/>
      <c r="G4" s="102"/>
      <c r="H4" s="102"/>
    </row>
    <row r="5" spans="1:8" ht="18">
      <c r="A5" s="102"/>
      <c r="B5" s="102"/>
      <c r="C5" s="102"/>
      <c r="D5" s="102"/>
      <c r="E5" s="102"/>
      <c r="F5" s="102"/>
      <c r="G5" s="102"/>
      <c r="H5" s="102"/>
    </row>
    <row r="6" spans="1:8" ht="18">
      <c r="A6" s="102"/>
      <c r="B6" s="102"/>
      <c r="C6" s="102"/>
      <c r="D6" s="102"/>
      <c r="E6" s="102"/>
      <c r="F6" s="193"/>
      <c r="G6" s="102"/>
      <c r="H6" s="102"/>
    </row>
    <row r="7" spans="1:8" ht="18">
      <c r="A7" s="102"/>
      <c r="B7" s="102"/>
      <c r="C7" s="102"/>
      <c r="D7" s="102"/>
      <c r="E7" s="102"/>
      <c r="F7" s="193"/>
      <c r="G7" s="102"/>
      <c r="H7" s="102"/>
    </row>
    <row r="8" spans="1:8" ht="18">
      <c r="A8" s="102"/>
      <c r="B8" s="102"/>
      <c r="C8" s="102"/>
      <c r="D8" s="102"/>
      <c r="E8" s="102"/>
      <c r="F8" s="102"/>
      <c r="G8" s="102"/>
      <c r="H8" s="102"/>
    </row>
    <row r="9" spans="1:8" ht="18">
      <c r="A9" s="102"/>
      <c r="B9" s="102"/>
      <c r="C9" s="102"/>
      <c r="D9" s="102"/>
      <c r="E9" s="102"/>
      <c r="F9" s="102"/>
      <c r="G9" s="102"/>
      <c r="H9" s="102"/>
    </row>
    <row r="10" spans="1:8" ht="18">
      <c r="A10" s="232" t="s">
        <v>48</v>
      </c>
      <c r="B10" s="232"/>
      <c r="C10" s="232"/>
      <c r="D10" s="233"/>
      <c r="E10" s="232"/>
      <c r="F10" s="232"/>
      <c r="G10" s="103"/>
      <c r="H10" s="102"/>
    </row>
    <row r="11" spans="1:8" ht="18">
      <c r="A11" s="234" t="s">
        <v>50</v>
      </c>
      <c r="B11" s="234"/>
      <c r="C11" s="234"/>
      <c r="D11" s="234"/>
      <c r="E11" s="234"/>
      <c r="F11" s="234"/>
      <c r="G11" s="107"/>
      <c r="H11" s="102"/>
    </row>
    <row r="12" spans="1:8" ht="18">
      <c r="A12" s="104"/>
      <c r="B12" s="104"/>
      <c r="C12" s="104"/>
      <c r="D12" s="104"/>
      <c r="E12" s="104"/>
      <c r="F12" s="104"/>
      <c r="G12" s="104"/>
      <c r="H12" s="102"/>
    </row>
    <row r="13" spans="1:8" ht="18">
      <c r="A13" s="235" t="s">
        <v>44</v>
      </c>
      <c r="B13" s="235"/>
      <c r="C13" s="235"/>
      <c r="D13" s="236"/>
      <c r="E13" s="235"/>
      <c r="F13" s="235"/>
      <c r="G13" s="105"/>
      <c r="H13" s="102"/>
    </row>
    <row r="14" spans="1:8" ht="18">
      <c r="A14" s="238" t="s">
        <v>45</v>
      </c>
      <c r="B14" s="238"/>
      <c r="C14" s="238"/>
      <c r="D14" s="239"/>
      <c r="E14" s="238"/>
      <c r="F14" s="238"/>
      <c r="G14" s="108"/>
      <c r="H14" s="102"/>
    </row>
    <row r="15" spans="1:8" ht="18">
      <c r="A15" s="104"/>
      <c r="B15" s="106"/>
      <c r="C15" s="106"/>
      <c r="D15" s="112"/>
      <c r="E15" s="106"/>
      <c r="F15" s="106"/>
      <c r="G15" s="106"/>
      <c r="H15" s="102"/>
    </row>
    <row r="16" spans="1:8" ht="18">
      <c r="A16" s="104"/>
      <c r="B16" s="106"/>
      <c r="C16" s="106"/>
      <c r="D16" s="112"/>
      <c r="E16" s="106"/>
      <c r="F16" s="106"/>
      <c r="G16" s="106"/>
      <c r="H16" s="102"/>
    </row>
    <row r="17" spans="1:12" ht="18">
      <c r="A17" s="104"/>
      <c r="B17" s="106"/>
      <c r="C17" s="106"/>
      <c r="D17" s="112"/>
      <c r="E17" s="106"/>
      <c r="F17" s="106"/>
      <c r="G17" s="106"/>
      <c r="H17" s="106"/>
      <c r="I17" s="106"/>
      <c r="J17" s="102"/>
      <c r="K17" s="102"/>
      <c r="L17" s="102"/>
    </row>
    <row r="18" spans="1:12" ht="18">
      <c r="A18" s="238" t="s">
        <v>64</v>
      </c>
      <c r="B18" s="238"/>
      <c r="C18" s="238"/>
      <c r="D18" s="239"/>
      <c r="E18" s="238"/>
      <c r="F18" s="238"/>
      <c r="G18" s="108"/>
      <c r="H18" s="102"/>
      <c r="I18" s="102"/>
      <c r="J18" s="102"/>
      <c r="K18" s="102"/>
      <c r="L18" s="102"/>
    </row>
    <row r="19" spans="1:12" ht="18">
      <c r="A19" s="235" t="s">
        <v>65</v>
      </c>
      <c r="B19" s="235"/>
      <c r="C19" s="235"/>
      <c r="D19" s="236"/>
      <c r="E19" s="235"/>
      <c r="F19" s="235"/>
      <c r="G19" s="105"/>
      <c r="H19" s="102"/>
      <c r="I19" s="102"/>
      <c r="J19" s="102"/>
      <c r="K19" s="102"/>
      <c r="L19" s="102"/>
    </row>
    <row r="20" spans="1:12" ht="18">
      <c r="A20" s="104"/>
      <c r="B20" s="106"/>
      <c r="C20" s="106"/>
      <c r="D20" s="112"/>
      <c r="E20" s="106"/>
      <c r="F20" s="106"/>
      <c r="G20" s="106"/>
      <c r="H20" s="102"/>
      <c r="I20" s="102"/>
      <c r="J20" s="102"/>
      <c r="K20" s="102"/>
      <c r="L20" s="102"/>
    </row>
    <row r="21" spans="1:12" ht="18">
      <c r="A21" s="104"/>
      <c r="B21" s="106"/>
      <c r="C21" s="106"/>
      <c r="D21" s="112"/>
      <c r="E21" s="106"/>
      <c r="F21" s="106"/>
      <c r="G21" s="106"/>
      <c r="H21" s="102"/>
      <c r="I21" s="102"/>
      <c r="J21" s="102"/>
      <c r="K21" s="102"/>
      <c r="L21" s="102"/>
    </row>
    <row r="22" spans="1:12" ht="18">
      <c r="A22" s="238" t="s">
        <v>46</v>
      </c>
      <c r="B22" s="238"/>
      <c r="C22" s="238"/>
      <c r="D22" s="239"/>
      <c r="E22" s="238"/>
      <c r="F22" s="238"/>
      <c r="G22" s="108"/>
      <c r="H22" s="102"/>
      <c r="I22" s="102"/>
      <c r="J22" s="102"/>
      <c r="K22" s="102"/>
      <c r="L22" s="102"/>
    </row>
    <row r="23" spans="1:12" ht="18">
      <c r="A23" s="104"/>
      <c r="B23" s="141"/>
      <c r="C23" s="141"/>
      <c r="D23" s="141"/>
      <c r="E23" s="141"/>
      <c r="F23" s="141"/>
      <c r="G23" s="104"/>
      <c r="H23" s="102"/>
      <c r="I23" s="102"/>
      <c r="J23" s="102"/>
      <c r="K23" s="102"/>
      <c r="L23" s="102"/>
    </row>
    <row r="24" spans="1:12" ht="18">
      <c r="A24" s="230" t="s">
        <v>0</v>
      </c>
      <c r="B24" s="230"/>
      <c r="C24" s="230"/>
      <c r="D24" s="230"/>
      <c r="E24" s="230"/>
      <c r="F24" s="230"/>
      <c r="G24" s="109"/>
      <c r="H24" s="102"/>
      <c r="I24" s="102"/>
      <c r="J24" s="102"/>
      <c r="K24" s="102"/>
      <c r="L24" s="102"/>
    </row>
    <row r="25" spans="1:12" ht="18">
      <c r="A25" s="102"/>
      <c r="B25" s="102"/>
      <c r="C25" s="102"/>
      <c r="D25" s="113"/>
      <c r="E25" s="102"/>
      <c r="F25" s="102"/>
      <c r="G25" s="102"/>
      <c r="H25" s="102"/>
      <c r="I25" s="102"/>
      <c r="J25" s="102"/>
      <c r="K25" s="102"/>
      <c r="L25" s="102"/>
    </row>
    <row r="26" spans="1:12" ht="18">
      <c r="A26" s="102"/>
      <c r="B26" s="102"/>
      <c r="C26" s="102"/>
      <c r="D26" s="113"/>
      <c r="E26" s="102"/>
      <c r="F26" s="102"/>
      <c r="G26" s="102"/>
      <c r="H26" s="102"/>
      <c r="I26" s="102"/>
      <c r="J26" s="102"/>
      <c r="K26" s="102"/>
      <c r="L26" s="102"/>
    </row>
    <row r="27" spans="1:8" ht="18">
      <c r="A27" s="102"/>
      <c r="B27" s="102"/>
      <c r="C27" s="102"/>
      <c r="D27" s="113"/>
      <c r="E27" s="102"/>
      <c r="F27" s="102"/>
      <c r="G27" s="102"/>
      <c r="H27" s="102"/>
    </row>
    <row r="28" spans="1:8" ht="18">
      <c r="A28" s="102"/>
      <c r="B28" s="102"/>
      <c r="C28" s="102"/>
      <c r="D28" s="102"/>
      <c r="E28" s="102"/>
      <c r="F28" s="102"/>
      <c r="G28" s="102"/>
      <c r="H28" s="102"/>
    </row>
    <row r="29" spans="1:8" ht="18">
      <c r="A29" s="102"/>
      <c r="B29" s="102"/>
      <c r="C29" s="102"/>
      <c r="D29" s="102"/>
      <c r="E29" s="102"/>
      <c r="F29" s="102"/>
      <c r="G29" s="102"/>
      <c r="H29" s="102"/>
    </row>
    <row r="30" spans="1:8" ht="18">
      <c r="A30" s="102"/>
      <c r="B30" s="102"/>
      <c r="C30" s="102"/>
      <c r="D30" s="102"/>
      <c r="E30" s="102"/>
      <c r="F30" s="102"/>
      <c r="G30" s="102"/>
      <c r="H30" s="102"/>
    </row>
    <row r="31" spans="1:8" ht="18">
      <c r="A31" s="102"/>
      <c r="B31" s="102"/>
      <c r="C31" s="102"/>
      <c r="D31" s="102"/>
      <c r="E31" s="102"/>
      <c r="F31" s="102"/>
      <c r="G31" s="102"/>
      <c r="H31" s="102"/>
    </row>
    <row r="36" spans="2:4" ht="18">
      <c r="B36" s="231" t="s">
        <v>49</v>
      </c>
      <c r="C36" s="231"/>
      <c r="D36" s="231"/>
    </row>
    <row r="37" spans="2:4" ht="18">
      <c r="B37" s="231" t="s">
        <v>59</v>
      </c>
      <c r="C37" s="231"/>
      <c r="D37" s="12"/>
    </row>
    <row r="38" spans="2:4" ht="18">
      <c r="B38" s="231" t="s">
        <v>60</v>
      </c>
      <c r="C38" s="231"/>
      <c r="D38" s="12"/>
    </row>
    <row r="39" spans="2:4" ht="18">
      <c r="B39" s="237" t="s">
        <v>47</v>
      </c>
      <c r="C39" s="237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1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1"/>
      <c r="B2" s="242" t="s">
        <v>79</v>
      </c>
      <c r="C2" s="242"/>
      <c r="D2" s="242"/>
      <c r="E2" s="242"/>
      <c r="F2" s="242"/>
      <c r="G2" s="243" t="s">
        <v>2</v>
      </c>
      <c r="H2" s="243"/>
      <c r="I2" s="243"/>
      <c r="J2" s="243" t="s">
        <v>3</v>
      </c>
      <c r="K2" s="243"/>
      <c r="L2" s="243"/>
      <c r="M2" s="4"/>
      <c r="N2" s="4"/>
      <c r="O2" s="4"/>
    </row>
    <row r="3" spans="1:15" ht="15.75">
      <c r="A3" s="241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3"/>
      <c r="H3" s="243"/>
      <c r="I3" s="243"/>
      <c r="J3" s="244" t="s">
        <v>78</v>
      </c>
      <c r="K3" s="244"/>
      <c r="L3" s="244"/>
      <c r="M3" s="4"/>
      <c r="N3" s="4"/>
      <c r="O3" s="4"/>
    </row>
    <row r="4" spans="1:15" ht="15.75">
      <c r="A4" s="241"/>
      <c r="B4" s="64">
        <v>3</v>
      </c>
      <c r="C4" s="63">
        <v>4</v>
      </c>
      <c r="D4" s="63">
        <v>5</v>
      </c>
      <c r="E4" s="63">
        <v>6</v>
      </c>
      <c r="F4" s="160">
        <v>7</v>
      </c>
      <c r="G4" s="100" t="s">
        <v>54</v>
      </c>
      <c r="H4" s="9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82"/>
      <c r="C5" s="180"/>
      <c r="D5" s="180"/>
      <c r="E5" s="180"/>
      <c r="F5" s="180"/>
      <c r="G5" s="85"/>
      <c r="H5" s="145"/>
      <c r="I5" s="150"/>
      <c r="J5" s="150"/>
      <c r="K5" s="40"/>
      <c r="L5" s="39"/>
      <c r="M5" s="4"/>
      <c r="N5" s="4"/>
      <c r="O5" s="4"/>
    </row>
    <row r="6" spans="1:15" ht="15">
      <c r="A6" s="45" t="s">
        <v>11</v>
      </c>
      <c r="B6" s="175">
        <v>188</v>
      </c>
      <c r="C6" s="175">
        <v>188</v>
      </c>
      <c r="D6" s="175">
        <v>188</v>
      </c>
      <c r="E6" s="175">
        <v>188</v>
      </c>
      <c r="F6" s="30">
        <v>188</v>
      </c>
      <c r="G6" s="86">
        <v>188.8</v>
      </c>
      <c r="H6" s="190">
        <f>AVERAGE(B6:F6)</f>
        <v>188</v>
      </c>
      <c r="I6" s="190">
        <f>(H6/G6-1)*100</f>
        <v>-0.423728813559332</v>
      </c>
      <c r="J6" s="211">
        <v>193.3</v>
      </c>
      <c r="K6" s="41">
        <v>189.36</v>
      </c>
      <c r="L6" s="58">
        <f>(K6/J6-1)*100</f>
        <v>-2.0382824624935347</v>
      </c>
      <c r="M6" s="4"/>
      <c r="N6" s="4"/>
      <c r="O6" s="4"/>
    </row>
    <row r="7" spans="1:15" ht="15">
      <c r="A7" s="54" t="s">
        <v>52</v>
      </c>
      <c r="B7" s="179" t="s">
        <v>76</v>
      </c>
      <c r="C7" s="179" t="s">
        <v>76</v>
      </c>
      <c r="D7" s="179" t="s">
        <v>76</v>
      </c>
      <c r="E7" s="179" t="s">
        <v>76</v>
      </c>
      <c r="F7" s="179" t="s">
        <v>76</v>
      </c>
      <c r="G7" s="218" t="s">
        <v>66</v>
      </c>
      <c r="H7" s="179" t="s">
        <v>66</v>
      </c>
      <c r="I7" s="179" t="s">
        <v>66</v>
      </c>
      <c r="J7" s="42">
        <v>171.1</v>
      </c>
      <c r="K7" s="42">
        <v>170</v>
      </c>
      <c r="L7" s="59">
        <f>(K7/J7-1)*100</f>
        <v>-0.6428988895382792</v>
      </c>
      <c r="M7" s="4"/>
      <c r="N7" s="4"/>
      <c r="O7" s="4"/>
    </row>
    <row r="8" spans="1:15" ht="15.75">
      <c r="A8" s="55" t="s">
        <v>12</v>
      </c>
      <c r="B8" s="30"/>
      <c r="C8" s="175"/>
      <c r="D8" s="175"/>
      <c r="E8" s="175"/>
      <c r="F8" s="30"/>
      <c r="G8" s="167"/>
      <c r="H8" s="81"/>
      <c r="I8" s="81"/>
      <c r="J8" s="212"/>
      <c r="K8" s="43"/>
      <c r="L8" s="32"/>
      <c r="M8" s="4"/>
      <c r="N8" s="4"/>
      <c r="O8" s="4"/>
    </row>
    <row r="9" spans="1:15" ht="15">
      <c r="A9" s="54" t="s">
        <v>75</v>
      </c>
      <c r="B9" s="179" t="s">
        <v>66</v>
      </c>
      <c r="C9" s="179" t="s">
        <v>66</v>
      </c>
      <c r="D9" s="179" t="s">
        <v>66</v>
      </c>
      <c r="E9" s="179" t="s">
        <v>66</v>
      </c>
      <c r="F9" s="179" t="s">
        <v>66</v>
      </c>
      <c r="G9" s="168" t="s">
        <v>66</v>
      </c>
      <c r="H9" s="179" t="s">
        <v>66</v>
      </c>
      <c r="I9" s="179" t="s">
        <v>66</v>
      </c>
      <c r="J9" s="213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90">
        <v>182.89</v>
      </c>
      <c r="C10" s="175">
        <v>182.62</v>
      </c>
      <c r="D10" s="175">
        <v>183.63</v>
      </c>
      <c r="E10" s="175">
        <v>181.24</v>
      </c>
      <c r="F10" s="175">
        <v>181.52</v>
      </c>
      <c r="G10" s="169">
        <v>181.38599999999997</v>
      </c>
      <c r="H10" s="190">
        <f>AVERAGE(B10:F10)</f>
        <v>182.38</v>
      </c>
      <c r="I10" s="190">
        <f>(H10/G10-1)*100</f>
        <v>0.5480026021854156</v>
      </c>
      <c r="J10" s="214">
        <v>192.71</v>
      </c>
      <c r="K10" s="41">
        <v>184.36</v>
      </c>
      <c r="L10" s="58">
        <f aca="true" t="shared" si="0" ref="L10:L16">(K10/J10-1)*100</f>
        <v>-4.332935498936219</v>
      </c>
      <c r="M10" s="4"/>
      <c r="N10" s="4"/>
      <c r="O10" s="4"/>
    </row>
    <row r="11" spans="1:15" ht="15">
      <c r="A11" s="46" t="s">
        <v>14</v>
      </c>
      <c r="B11" s="31">
        <v>196.21295999999998</v>
      </c>
      <c r="C11" s="31">
        <v>197.22342</v>
      </c>
      <c r="D11" s="31">
        <v>198.4176</v>
      </c>
      <c r="E11" s="31">
        <v>196.5804</v>
      </c>
      <c r="F11" s="31">
        <v>197.22342</v>
      </c>
      <c r="G11" s="170">
        <v>197.05807199999998</v>
      </c>
      <c r="H11" s="31">
        <f>AVERAGE(B11:F11)</f>
        <v>197.13155999999998</v>
      </c>
      <c r="I11" s="31">
        <f>(H11/G11-1)*100</f>
        <v>0.037292560134249975</v>
      </c>
      <c r="J11" s="47">
        <v>207.21</v>
      </c>
      <c r="K11" s="47">
        <v>208.23</v>
      </c>
      <c r="L11" s="59">
        <f t="shared" si="0"/>
        <v>0.4922542348342107</v>
      </c>
      <c r="M11" s="4"/>
      <c r="N11" s="4"/>
      <c r="O11" s="4"/>
    </row>
    <row r="12" spans="1:15" ht="15">
      <c r="A12" s="65" t="s">
        <v>62</v>
      </c>
      <c r="B12" s="192" t="s">
        <v>67</v>
      </c>
      <c r="C12" s="192" t="s">
        <v>67</v>
      </c>
      <c r="D12" s="192" t="s">
        <v>67</v>
      </c>
      <c r="E12" s="192" t="s">
        <v>67</v>
      </c>
      <c r="F12" s="192" t="s">
        <v>67</v>
      </c>
      <c r="G12" s="192" t="s">
        <v>66</v>
      </c>
      <c r="H12" s="192" t="s">
        <v>66</v>
      </c>
      <c r="I12" s="192" t="s">
        <v>66</v>
      </c>
      <c r="J12" s="196">
        <v>215.64</v>
      </c>
      <c r="K12" s="195" t="s">
        <v>67</v>
      </c>
      <c r="L12" s="192" t="s">
        <v>66</v>
      </c>
      <c r="M12" s="4"/>
      <c r="N12" s="4"/>
      <c r="O12" s="4"/>
    </row>
    <row r="13" spans="1:15" ht="15">
      <c r="A13" s="73" t="s">
        <v>63</v>
      </c>
      <c r="B13" s="176">
        <v>203.56176</v>
      </c>
      <c r="C13" s="176">
        <v>204.57222</v>
      </c>
      <c r="D13" s="176">
        <v>205.7664</v>
      </c>
      <c r="E13" s="176">
        <v>203.92919999999998</v>
      </c>
      <c r="F13" s="176">
        <v>204.57222</v>
      </c>
      <c r="G13" s="89">
        <v>204.406872</v>
      </c>
      <c r="H13" s="176">
        <f>AVERAGE(B13:F13)</f>
        <v>204.48035999999996</v>
      </c>
      <c r="I13" s="176">
        <f>(H13/G13-1)*100</f>
        <v>0.035951824555091605</v>
      </c>
      <c r="J13" s="207">
        <v>210.88</v>
      </c>
      <c r="K13" s="62">
        <v>215.579444347826</v>
      </c>
      <c r="L13" s="67">
        <f t="shared" si="0"/>
        <v>2.2284921983241723</v>
      </c>
      <c r="M13" s="4"/>
      <c r="N13" s="4"/>
      <c r="O13" s="4"/>
    </row>
    <row r="14" spans="1:15" ht="15">
      <c r="A14" s="48" t="s">
        <v>15</v>
      </c>
      <c r="B14" s="177">
        <v>192.53856</v>
      </c>
      <c r="C14" s="177">
        <v>193.54901999999998</v>
      </c>
      <c r="D14" s="177">
        <v>194.7432</v>
      </c>
      <c r="E14" s="177">
        <v>192.906</v>
      </c>
      <c r="F14" s="177">
        <v>193.54901999999998</v>
      </c>
      <c r="G14" s="90">
        <v>193.383672</v>
      </c>
      <c r="H14" s="177">
        <f>AVERAGE(B14:F14)</f>
        <v>193.45716</v>
      </c>
      <c r="I14" s="177">
        <f>(H14/G14-1)*100</f>
        <v>0.03800114003420507</v>
      </c>
      <c r="J14" s="206">
        <v>205.37</v>
      </c>
      <c r="K14" s="61">
        <v>204.5562443478261</v>
      </c>
      <c r="L14" s="66">
        <f t="shared" si="0"/>
        <v>-0.39623881393285876</v>
      </c>
      <c r="M14" s="4"/>
      <c r="N14" s="4"/>
      <c r="O14" s="4"/>
    </row>
    <row r="15" spans="1:15" ht="15">
      <c r="A15" s="49" t="s">
        <v>43</v>
      </c>
      <c r="B15" s="176">
        <v>190.70136</v>
      </c>
      <c r="C15" s="176">
        <v>191.71182</v>
      </c>
      <c r="D15" s="176">
        <v>192.906</v>
      </c>
      <c r="E15" s="176">
        <v>191.06879999999998</v>
      </c>
      <c r="F15" s="176">
        <v>191.71182</v>
      </c>
      <c r="G15" s="91">
        <v>191.546472</v>
      </c>
      <c r="H15" s="176">
        <f>AVERAGE(B15:F15)</f>
        <v>191.61996</v>
      </c>
      <c r="I15" s="176">
        <f>(H15/G15-1)*100</f>
        <v>0.038365624400538145</v>
      </c>
      <c r="J15" s="207">
        <v>203.53</v>
      </c>
      <c r="K15" s="62">
        <v>202.7190443478261</v>
      </c>
      <c r="L15" s="67">
        <f t="shared" si="0"/>
        <v>-0.39844526712223827</v>
      </c>
      <c r="M15" s="4"/>
      <c r="N15" s="4"/>
      <c r="O15" s="4"/>
    </row>
    <row r="16" spans="1:15" ht="15">
      <c r="A16" s="50" t="s">
        <v>68</v>
      </c>
      <c r="B16" s="175">
        <v>212.3803</v>
      </c>
      <c r="C16" s="175">
        <v>212.3803</v>
      </c>
      <c r="D16" s="175">
        <v>203.9292</v>
      </c>
      <c r="E16" s="175">
        <v>203.9292</v>
      </c>
      <c r="F16" s="175">
        <v>201.3571</v>
      </c>
      <c r="G16" s="86">
        <v>216.78957999999997</v>
      </c>
      <c r="H16" s="175">
        <f>AVERAGE(B16:F16)</f>
        <v>206.79522000000003</v>
      </c>
      <c r="I16" s="175">
        <f>(H16/G16-1)*100</f>
        <v>-4.610166226623969</v>
      </c>
      <c r="J16" s="124">
        <v>205.23</v>
      </c>
      <c r="K16" s="41">
        <v>215.48</v>
      </c>
      <c r="L16" s="58">
        <f t="shared" si="0"/>
        <v>4.994396530721623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70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175">
        <v>204.52665613955935</v>
      </c>
      <c r="C18" s="175">
        <v>203.8530465949821</v>
      </c>
      <c r="D18" s="175">
        <v>203.41256240220548</v>
      </c>
      <c r="E18" s="175">
        <v>203.3822543395664</v>
      </c>
      <c r="F18" s="175">
        <v>203.5338850369045</v>
      </c>
      <c r="G18" s="171">
        <v>208.50368934264907</v>
      </c>
      <c r="H18" s="190">
        <f>AVERAGE(B18:F18)</f>
        <v>203.74168090264357</v>
      </c>
      <c r="I18" s="190">
        <f>(H18/G18-1)*100</f>
        <v>-2.2838964888432955</v>
      </c>
      <c r="J18" s="124">
        <v>220.49</v>
      </c>
      <c r="K18" s="41">
        <v>209.01112221227285</v>
      </c>
      <c r="L18" s="32">
        <f>(K18/J18-1)*100</f>
        <v>-5.206076369779655</v>
      </c>
      <c r="M18" s="4"/>
      <c r="N18" s="4"/>
      <c r="O18" s="4"/>
    </row>
    <row r="19" spans="1:15" ht="15.75">
      <c r="A19" s="117" t="s">
        <v>10</v>
      </c>
      <c r="B19" s="59"/>
      <c r="C19" s="31"/>
      <c r="D19" s="31"/>
      <c r="E19" s="31"/>
      <c r="F19" s="31"/>
      <c r="G19" s="168"/>
      <c r="H19" s="59"/>
      <c r="I19" s="59"/>
      <c r="J19" s="215"/>
      <c r="K19" s="44"/>
      <c r="L19" s="57"/>
      <c r="M19" s="4"/>
      <c r="N19" s="4"/>
      <c r="O19" s="4"/>
    </row>
    <row r="20" spans="1:15" ht="15">
      <c r="A20" s="50" t="s">
        <v>17</v>
      </c>
      <c r="B20" s="175">
        <v>165</v>
      </c>
      <c r="C20" s="175">
        <v>165</v>
      </c>
      <c r="D20" s="175">
        <v>165</v>
      </c>
      <c r="E20" s="175">
        <v>165</v>
      </c>
      <c r="F20" s="175">
        <v>163</v>
      </c>
      <c r="G20" s="171">
        <v>161.4</v>
      </c>
      <c r="H20" s="190">
        <f>AVERAGE(B20:F20)</f>
        <v>164.6</v>
      </c>
      <c r="I20" s="190">
        <f>(H20/G20-1)*100</f>
        <v>1.9826517967781898</v>
      </c>
      <c r="J20" s="209">
        <v>162.3</v>
      </c>
      <c r="K20" s="124">
        <v>163.91</v>
      </c>
      <c r="L20" s="32">
        <f>(K20/J20-1)*100</f>
        <v>0.9919901417128729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70"/>
      <c r="H21" s="197"/>
      <c r="I21" s="183"/>
      <c r="J21" s="210"/>
      <c r="K21" s="47"/>
      <c r="L21" s="57"/>
      <c r="M21" s="4"/>
      <c r="N21" s="4"/>
      <c r="O21" s="4"/>
    </row>
    <row r="22" spans="1:15" ht="15">
      <c r="A22" s="123" t="s">
        <v>18</v>
      </c>
      <c r="B22" s="203">
        <v>163.59</v>
      </c>
      <c r="C22" s="175">
        <v>159.65</v>
      </c>
      <c r="D22" s="175">
        <v>159.95</v>
      </c>
      <c r="E22" s="175">
        <v>158.77</v>
      </c>
      <c r="F22" s="175">
        <v>158.28</v>
      </c>
      <c r="G22" s="172">
        <v>160.5</v>
      </c>
      <c r="H22" s="190">
        <f>AVERAGE(B22:F22)</f>
        <v>160.048</v>
      </c>
      <c r="I22" s="190">
        <f>(H22/G22-1)*100</f>
        <v>-0.2816199376946993</v>
      </c>
      <c r="J22" s="209">
        <v>163.31</v>
      </c>
      <c r="K22" s="124">
        <v>164.44</v>
      </c>
      <c r="L22" s="122">
        <f>(K22/J22-1)*100</f>
        <v>0.691935582634251</v>
      </c>
      <c r="M22" s="4"/>
      <c r="N22" s="4"/>
      <c r="O22" s="4"/>
    </row>
    <row r="23" spans="1:15" ht="15">
      <c r="A23" s="127" t="s">
        <v>19</v>
      </c>
      <c r="B23" s="204">
        <v>162.89</v>
      </c>
      <c r="C23" s="31">
        <v>158.65</v>
      </c>
      <c r="D23" s="31">
        <v>158.95</v>
      </c>
      <c r="E23" s="31">
        <v>157.77</v>
      </c>
      <c r="F23" s="31">
        <v>157.28</v>
      </c>
      <c r="G23" s="128">
        <v>159.5</v>
      </c>
      <c r="H23" s="31">
        <f>AVERAGE(B23:F23)</f>
        <v>159.108</v>
      </c>
      <c r="I23" s="31">
        <f>(H23/G23-1)*100</f>
        <v>-0.24576802507836337</v>
      </c>
      <c r="J23" s="47">
        <v>162.31</v>
      </c>
      <c r="K23" s="129">
        <v>163.44</v>
      </c>
      <c r="L23" s="130">
        <f>(K23/J23-1)*100</f>
        <v>0.6961986322469249</v>
      </c>
      <c r="M23" s="4"/>
      <c r="N23" s="4"/>
      <c r="O23" s="4"/>
    </row>
    <row r="24" spans="1:15" ht="15">
      <c r="A24" s="118" t="s">
        <v>69</v>
      </c>
      <c r="B24" s="203">
        <v>222.00567911250639</v>
      </c>
      <c r="C24" s="175">
        <v>222.00567911250639</v>
      </c>
      <c r="D24" s="175">
        <v>224.32053475369938</v>
      </c>
      <c r="E24" s="175">
        <v>224.43076597470852</v>
      </c>
      <c r="F24" s="175">
        <v>225.53307818480044</v>
      </c>
      <c r="G24" s="119">
        <v>216.78071923667085</v>
      </c>
      <c r="H24" s="190">
        <f>AVERAGE(B24:F24)</f>
        <v>223.6591474276442</v>
      </c>
      <c r="I24" s="190">
        <f>(H24/G24-1)*100</f>
        <v>3.1729889148784496</v>
      </c>
      <c r="J24" s="209">
        <v>226.32</v>
      </c>
      <c r="K24" s="120">
        <v>212.42035554649001</v>
      </c>
      <c r="L24" s="122">
        <f>(K24/J24-1)*100</f>
        <v>-6.141589101056022</v>
      </c>
      <c r="M24" s="4"/>
      <c r="N24" s="4"/>
      <c r="O24" s="4"/>
    </row>
    <row r="25" spans="1:15" ht="15.75">
      <c r="A25" s="133" t="s">
        <v>20</v>
      </c>
      <c r="B25" s="125"/>
      <c r="C25" s="31"/>
      <c r="D25" s="31"/>
      <c r="E25" s="31"/>
      <c r="F25" s="31"/>
      <c r="G25" s="134"/>
      <c r="H25" s="31"/>
      <c r="I25" s="31"/>
      <c r="J25" s="47"/>
      <c r="K25" s="47"/>
      <c r="L25" s="125"/>
      <c r="M25" s="4"/>
      <c r="N25" s="4"/>
      <c r="O25" s="4"/>
    </row>
    <row r="26" spans="1:15" ht="15">
      <c r="A26" s="118" t="s">
        <v>21</v>
      </c>
      <c r="B26" s="132">
        <v>374</v>
      </c>
      <c r="C26" s="132">
        <v>374</v>
      </c>
      <c r="D26" s="132">
        <v>374</v>
      </c>
      <c r="E26" s="219">
        <v>374</v>
      </c>
      <c r="F26" s="219">
        <v>374</v>
      </c>
      <c r="G26" s="119">
        <v>373.4</v>
      </c>
      <c r="H26" s="131">
        <f>AVERAGE(B26:F26)</f>
        <v>374</v>
      </c>
      <c r="I26" s="190">
        <f>(H26/G26-1)*100</f>
        <v>0.16068559185860032</v>
      </c>
      <c r="J26" s="209">
        <v>383.5</v>
      </c>
      <c r="K26" s="120">
        <v>369.43</v>
      </c>
      <c r="L26" s="121">
        <f>(K26/J26-1)*100</f>
        <v>-3.6688396349413233</v>
      </c>
      <c r="M26" s="4"/>
      <c r="N26" s="4"/>
      <c r="O26" s="4"/>
    </row>
    <row r="27" spans="1:12" ht="15">
      <c r="A27" s="126" t="s">
        <v>22</v>
      </c>
      <c r="B27" s="178">
        <v>373</v>
      </c>
      <c r="C27" s="178">
        <v>373</v>
      </c>
      <c r="D27" s="178">
        <v>373</v>
      </c>
      <c r="E27" s="178">
        <v>373</v>
      </c>
      <c r="F27" s="178">
        <v>373</v>
      </c>
      <c r="G27" s="134">
        <v>371.8</v>
      </c>
      <c r="H27" s="142">
        <f>AVERAGE(B27:F27)</f>
        <v>373</v>
      </c>
      <c r="I27" s="31">
        <f>(H27/G27-1)*100</f>
        <v>0.3227541689080127</v>
      </c>
      <c r="J27" s="47">
        <v>380.5</v>
      </c>
      <c r="K27" s="47">
        <v>368.22</v>
      </c>
      <c r="L27" s="125">
        <f>(K27/J27-1)*100</f>
        <v>-3.2273324572930306</v>
      </c>
    </row>
    <row r="28" spans="1:12" ht="15">
      <c r="A28" s="118" t="s">
        <v>23</v>
      </c>
      <c r="B28" s="132">
        <v>371</v>
      </c>
      <c r="C28" s="132">
        <v>371</v>
      </c>
      <c r="D28" s="132">
        <v>371</v>
      </c>
      <c r="E28" s="219">
        <v>371</v>
      </c>
      <c r="F28" s="219">
        <v>371</v>
      </c>
      <c r="G28" s="119">
        <v>369.8</v>
      </c>
      <c r="H28" s="131">
        <f>AVERAGE(B28:F28)</f>
        <v>371</v>
      </c>
      <c r="I28" s="188">
        <f>(H28/G28-1)*100</f>
        <v>0.32449972958354945</v>
      </c>
      <c r="J28" s="208">
        <v>378.41</v>
      </c>
      <c r="K28" s="120">
        <v>366.22</v>
      </c>
      <c r="L28" s="121">
        <f>(K28/J28-1)*100</f>
        <v>-3.221373642345604</v>
      </c>
    </row>
    <row r="29" spans="1:12" ht="15.75">
      <c r="A29" s="133" t="s">
        <v>70</v>
      </c>
      <c r="B29" s="179"/>
      <c r="C29" s="179"/>
      <c r="D29" s="179"/>
      <c r="E29" s="178"/>
      <c r="F29" s="178"/>
      <c r="G29" s="134"/>
      <c r="H29" s="142"/>
      <c r="I29" s="189"/>
      <c r="J29" s="47"/>
      <c r="K29" s="47"/>
      <c r="L29" s="125"/>
    </row>
    <row r="30" spans="1:12" ht="15">
      <c r="A30" s="118" t="s">
        <v>71</v>
      </c>
      <c r="B30" s="132">
        <v>349</v>
      </c>
      <c r="C30" s="132">
        <v>349</v>
      </c>
      <c r="D30" s="132">
        <v>353.5</v>
      </c>
      <c r="E30" s="132">
        <v>353.5</v>
      </c>
      <c r="F30" s="132">
        <v>353.5</v>
      </c>
      <c r="G30" s="173">
        <v>354.1</v>
      </c>
      <c r="H30" s="146">
        <f>AVERAGE(B30:F30)</f>
        <v>351.7</v>
      </c>
      <c r="I30" s="188">
        <f>(H30/G30-1)*100</f>
        <v>-0.6777746399322271</v>
      </c>
      <c r="J30" s="209">
        <v>374.8</v>
      </c>
      <c r="K30" s="147">
        <v>355.2391304347826</v>
      </c>
      <c r="L30" s="121">
        <f>(K30/J30-1)*100</f>
        <v>-5.219015358916057</v>
      </c>
    </row>
    <row r="31" spans="1:12" ht="15">
      <c r="A31" s="181" t="s">
        <v>72</v>
      </c>
      <c r="B31" s="148">
        <v>339</v>
      </c>
      <c r="C31" s="148">
        <v>339</v>
      </c>
      <c r="D31" s="148">
        <v>348.5</v>
      </c>
      <c r="E31" s="148">
        <v>348.5</v>
      </c>
      <c r="F31" s="148">
        <v>348.5</v>
      </c>
      <c r="G31" s="174">
        <v>342.6</v>
      </c>
      <c r="H31" s="148">
        <f>AVERAGE(B31:F31)</f>
        <v>344.7</v>
      </c>
      <c r="I31" s="151">
        <f>(H31/G31-1)*100</f>
        <v>0.6129597197898295</v>
      </c>
      <c r="J31" s="216">
        <v>365.59</v>
      </c>
      <c r="K31" s="149">
        <v>346.9347826086956</v>
      </c>
      <c r="L31" s="148">
        <f>(K31/J31-1)*100</f>
        <v>-5.1027701499779425</v>
      </c>
    </row>
    <row r="32" spans="1:12" ht="15.75" customHeight="1">
      <c r="A32" s="246" t="s">
        <v>56</v>
      </c>
      <c r="B32" s="246"/>
      <c r="C32" s="246"/>
      <c r="D32" s="246"/>
      <c r="E32" s="165"/>
      <c r="F32" s="165"/>
      <c r="G32" s="247" t="s">
        <v>0</v>
      </c>
      <c r="H32" s="247"/>
      <c r="I32" s="247"/>
      <c r="J32" s="166"/>
      <c r="K32" s="166"/>
      <c r="L32" s="166"/>
    </row>
    <row r="33" spans="1:12" ht="15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</row>
    <row r="34" spans="1:12" ht="15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I8 H29:I29 I26:I28 I30:I31 I19 I21 I18 I24 I10 I22:I23 I6 I20" unlockedFormula="1"/>
    <ignoredError sqref="H8 H26:H28 H30:H31 H24 H20 H22:H23 H10 H18 H21 H19 H6" formulaRange="1" unlockedFormula="1"/>
    <ignoredError sqref="H11: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2" t="s">
        <v>79</v>
      </c>
      <c r="C2" s="242"/>
      <c r="D2" s="242"/>
      <c r="E2" s="242"/>
      <c r="F2" s="242"/>
      <c r="G2" s="248" t="s">
        <v>2</v>
      </c>
      <c r="H2" s="248"/>
      <c r="I2" s="248"/>
      <c r="J2" s="20"/>
      <c r="K2" s="21"/>
      <c r="L2" s="22"/>
    </row>
    <row r="3" spans="1:12" ht="15" customHeight="1">
      <c r="A3" s="19"/>
      <c r="B3" s="242"/>
      <c r="C3" s="242"/>
      <c r="D3" s="242"/>
      <c r="E3" s="242"/>
      <c r="F3" s="242"/>
      <c r="G3" s="248"/>
      <c r="H3" s="248"/>
      <c r="I3" s="248"/>
      <c r="J3" s="244" t="s">
        <v>3</v>
      </c>
      <c r="K3" s="244"/>
      <c r="L3" s="244"/>
    </row>
    <row r="4" spans="1:12" ht="15" customHeight="1">
      <c r="A4" s="251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61" t="s">
        <v>8</v>
      </c>
      <c r="G4" s="249"/>
      <c r="H4" s="250"/>
      <c r="I4" s="248"/>
      <c r="J4" s="252" t="s">
        <v>78</v>
      </c>
      <c r="K4" s="253"/>
      <c r="L4" s="254"/>
    </row>
    <row r="5" spans="1:12" ht="15" customHeight="1">
      <c r="A5" s="251"/>
      <c r="B5" s="82">
        <v>3</v>
      </c>
      <c r="C5" s="83">
        <v>4</v>
      </c>
      <c r="D5" s="83">
        <v>5</v>
      </c>
      <c r="E5" s="83">
        <v>6</v>
      </c>
      <c r="F5" s="83">
        <v>7</v>
      </c>
      <c r="G5" s="92" t="s">
        <v>54</v>
      </c>
      <c r="H5" s="9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1"/>
      <c r="C6" s="80"/>
      <c r="D6" s="80"/>
      <c r="E6" s="135"/>
      <c r="F6" s="84"/>
      <c r="G6" s="93"/>
      <c r="H6" s="143"/>
      <c r="I6" s="27"/>
      <c r="J6" s="144"/>
      <c r="K6" s="152"/>
      <c r="L6" s="28"/>
    </row>
    <row r="7" spans="1:12" ht="15" customHeight="1">
      <c r="A7" s="29" t="s">
        <v>24</v>
      </c>
      <c r="B7" s="81" t="s">
        <v>67</v>
      </c>
      <c r="C7" s="75" t="s">
        <v>67</v>
      </c>
      <c r="D7" s="75" t="s">
        <v>67</v>
      </c>
      <c r="E7" s="75" t="s">
        <v>67</v>
      </c>
      <c r="F7" s="75" t="s">
        <v>67</v>
      </c>
      <c r="G7" s="87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64">
        <v>155.356</v>
      </c>
      <c r="C8" s="164">
        <v>153.4614</v>
      </c>
      <c r="D8" s="183">
        <v>153.2891</v>
      </c>
      <c r="E8" s="164">
        <v>150.7056</v>
      </c>
      <c r="F8" s="183">
        <v>149.1555</v>
      </c>
      <c r="G8" s="94">
        <v>159.59296</v>
      </c>
      <c r="H8" s="183">
        <f>AVERAGE(B8:F8)</f>
        <v>152.39352</v>
      </c>
      <c r="I8" s="183">
        <f>(H8/G8-1)*100</f>
        <v>-4.5111263053207455</v>
      </c>
      <c r="J8" s="220">
        <v>126.44</v>
      </c>
      <c r="K8" s="153">
        <v>173.63</v>
      </c>
      <c r="L8" s="57">
        <f>(K8/J8-1)*100</f>
        <v>37.32204998418223</v>
      </c>
    </row>
    <row r="9" spans="1:12" ht="15" customHeight="1">
      <c r="A9" s="29" t="s">
        <v>26</v>
      </c>
      <c r="B9" s="217">
        <v>350</v>
      </c>
      <c r="C9" s="162">
        <v>350</v>
      </c>
      <c r="D9" s="184">
        <v>352</v>
      </c>
      <c r="E9" s="162">
        <v>352</v>
      </c>
      <c r="F9" s="184">
        <v>352</v>
      </c>
      <c r="G9" s="88">
        <v>357.8</v>
      </c>
      <c r="H9" s="198">
        <f>AVERAGE(B9:F9)</f>
        <v>351.2</v>
      </c>
      <c r="I9" s="198">
        <f>(H9/G9-1)*100</f>
        <v>-1.8446059250978308</v>
      </c>
      <c r="J9" s="221">
        <v>332.3</v>
      </c>
      <c r="K9" s="154">
        <v>375.55</v>
      </c>
      <c r="L9" s="32">
        <f>(K9/J9-1)*100</f>
        <v>13.01534757749021</v>
      </c>
    </row>
    <row r="10" spans="1:12" ht="15" customHeight="1">
      <c r="A10" s="72" t="s">
        <v>27</v>
      </c>
      <c r="B10" s="164">
        <v>344.7506</v>
      </c>
      <c r="C10" s="164">
        <v>344.5669</v>
      </c>
      <c r="D10" s="183">
        <v>346.9552</v>
      </c>
      <c r="E10" s="164">
        <v>345.9448</v>
      </c>
      <c r="F10" s="183">
        <v>346.1285</v>
      </c>
      <c r="G10" s="94">
        <v>354.3224</v>
      </c>
      <c r="H10" s="183">
        <f>AVERAGE(B10:F10)</f>
        <v>345.6692</v>
      </c>
      <c r="I10" s="183">
        <f>(H10/G10-1)*100</f>
        <v>-2.4421825998017677</v>
      </c>
      <c r="J10" s="222">
        <v>327.07</v>
      </c>
      <c r="K10" s="153">
        <v>366.1</v>
      </c>
      <c r="L10" s="57">
        <f>(K10/J10-1)*100</f>
        <v>11.933225303451866</v>
      </c>
    </row>
    <row r="11" spans="1:12" ht="15" customHeight="1">
      <c r="A11" s="29" t="s">
        <v>51</v>
      </c>
      <c r="B11" s="162">
        <v>364.3131062485901</v>
      </c>
      <c r="C11" s="162">
        <v>362.5298685782557</v>
      </c>
      <c r="D11" s="184">
        <v>364.57790030549137</v>
      </c>
      <c r="E11" s="162">
        <v>361.8416151381956</v>
      </c>
      <c r="F11" s="184">
        <v>364.64623872362637</v>
      </c>
      <c r="G11" s="88">
        <v>366.95341766175204</v>
      </c>
      <c r="H11" s="198">
        <f>AVERAGE(B11:F11)</f>
        <v>363.58174579883183</v>
      </c>
      <c r="I11" s="198">
        <f>(H11/G11-1)*100</f>
        <v>-0.9188283037135037</v>
      </c>
      <c r="J11" s="221">
        <v>350.58</v>
      </c>
      <c r="K11" s="154">
        <v>381.4687653151133</v>
      </c>
      <c r="L11" s="32">
        <f>(K11/J11-1)*100</f>
        <v>8.810760829229647</v>
      </c>
    </row>
    <row r="12" spans="1:12" s="13" customFormat="1" ht="15" customHeight="1">
      <c r="A12" s="33" t="s">
        <v>58</v>
      </c>
      <c r="B12" s="164">
        <v>103.01526430558688</v>
      </c>
      <c r="C12" s="164">
        <v>102.29988052568699</v>
      </c>
      <c r="D12" s="183">
        <v>102.07883168169286</v>
      </c>
      <c r="E12" s="164">
        <v>102.06362214110109</v>
      </c>
      <c r="F12" s="183">
        <v>102.13971520167003</v>
      </c>
      <c r="G12" s="95">
        <v>102.60682143430422</v>
      </c>
      <c r="H12" s="183">
        <f aca="true" t="shared" si="0" ref="H12:H19">AVERAGE(B12:F12)</f>
        <v>102.31946277114757</v>
      </c>
      <c r="I12" s="183">
        <f aca="true" t="shared" si="1" ref="I12:I19">(H12/G12-1)*100</f>
        <v>-0.28005804988379124</v>
      </c>
      <c r="J12" s="223">
        <v>132.91</v>
      </c>
      <c r="K12" s="155">
        <v>101.71365727709407</v>
      </c>
      <c r="L12" s="57">
        <f>(K12/J12-1)*100</f>
        <v>-23.47177994350006</v>
      </c>
    </row>
    <row r="13" spans="1:12" ht="15" customHeight="1">
      <c r="A13" s="74" t="s">
        <v>28</v>
      </c>
      <c r="B13" s="217">
        <v>158</v>
      </c>
      <c r="C13" s="162">
        <v>158</v>
      </c>
      <c r="D13" s="184">
        <v>158</v>
      </c>
      <c r="E13" s="162">
        <v>158</v>
      </c>
      <c r="F13" s="184">
        <v>158</v>
      </c>
      <c r="G13" s="88">
        <v>158</v>
      </c>
      <c r="H13" s="198">
        <f t="shared" si="0"/>
        <v>158</v>
      </c>
      <c r="I13" s="198">
        <f t="shared" si="1"/>
        <v>0</v>
      </c>
      <c r="J13" s="224">
        <v>157.5</v>
      </c>
      <c r="K13" s="111">
        <v>160.86</v>
      </c>
      <c r="L13" s="32">
        <f aca="true" t="shared" si="2" ref="L13:L25">(K13/J13-1)*100</f>
        <v>2.1333333333333426</v>
      </c>
    </row>
    <row r="14" spans="1:12" ht="15" customHeight="1">
      <c r="A14" s="33" t="s">
        <v>29</v>
      </c>
      <c r="B14" s="164">
        <v>612.6639</v>
      </c>
      <c r="C14" s="164">
        <v>656.9768</v>
      </c>
      <c r="D14" s="183">
        <v>665.7952</v>
      </c>
      <c r="E14" s="164">
        <v>655.654</v>
      </c>
      <c r="F14" s="183">
        <v>661.1655</v>
      </c>
      <c r="G14" s="97">
        <v>672.89412</v>
      </c>
      <c r="H14" s="183">
        <f t="shared" si="0"/>
        <v>650.45108</v>
      </c>
      <c r="I14" s="183">
        <f t="shared" si="1"/>
        <v>-3.335300358992588</v>
      </c>
      <c r="J14" s="225">
        <v>685.25</v>
      </c>
      <c r="K14" s="110">
        <v>693.3</v>
      </c>
      <c r="L14" s="57">
        <f t="shared" si="2"/>
        <v>1.1747537395111252</v>
      </c>
    </row>
    <row r="15" spans="1:12" ht="15" customHeight="1">
      <c r="A15" s="34" t="s">
        <v>30</v>
      </c>
      <c r="B15" s="162">
        <v>692.6916</v>
      </c>
      <c r="C15" s="162">
        <v>692.9121</v>
      </c>
      <c r="D15" s="184">
        <v>701.7305</v>
      </c>
      <c r="E15" s="162">
        <v>691.5893</v>
      </c>
      <c r="F15" s="184">
        <v>697.1008</v>
      </c>
      <c r="G15" s="96">
        <v>708.82942</v>
      </c>
      <c r="H15" s="198">
        <f t="shared" si="0"/>
        <v>695.20486</v>
      </c>
      <c r="I15" s="198">
        <f t="shared" si="1"/>
        <v>-1.9221211218913514</v>
      </c>
      <c r="J15" s="226">
        <v>714.06</v>
      </c>
      <c r="K15" s="156">
        <v>723.4</v>
      </c>
      <c r="L15" s="32">
        <f t="shared" si="2"/>
        <v>1.308013332212976</v>
      </c>
    </row>
    <row r="16" spans="1:12" ht="15" customHeight="1">
      <c r="A16" s="33" t="s">
        <v>31</v>
      </c>
      <c r="B16" s="164">
        <v>795.9402</v>
      </c>
      <c r="C16" s="164">
        <v>789.4175</v>
      </c>
      <c r="D16" s="183">
        <v>793.3127</v>
      </c>
      <c r="E16" s="164">
        <v>793.2283</v>
      </c>
      <c r="F16" s="183">
        <v>787.234</v>
      </c>
      <c r="G16" s="97">
        <v>804.0278</v>
      </c>
      <c r="H16" s="183">
        <f t="shared" si="0"/>
        <v>791.8265399999999</v>
      </c>
      <c r="I16" s="183">
        <f t="shared" si="1"/>
        <v>-1.5175171803761045</v>
      </c>
      <c r="J16" s="225">
        <v>765.56</v>
      </c>
      <c r="K16" s="157">
        <v>814.62</v>
      </c>
      <c r="L16" s="57">
        <f t="shared" si="2"/>
        <v>6.408380793144897</v>
      </c>
    </row>
    <row r="17" spans="1:12" ht="15" customHeight="1">
      <c r="A17" s="34" t="s">
        <v>32</v>
      </c>
      <c r="B17" s="217">
        <v>685</v>
      </c>
      <c r="C17" s="162">
        <v>685</v>
      </c>
      <c r="D17" s="184">
        <v>697</v>
      </c>
      <c r="E17" s="162">
        <v>692</v>
      </c>
      <c r="F17" s="184">
        <v>695</v>
      </c>
      <c r="G17" s="88">
        <v>691.8</v>
      </c>
      <c r="H17" s="198">
        <f t="shared" si="0"/>
        <v>690.8</v>
      </c>
      <c r="I17" s="198">
        <f t="shared" si="1"/>
        <v>-0.14455044810638418</v>
      </c>
      <c r="J17" s="226">
        <v>685.95</v>
      </c>
      <c r="K17" s="156">
        <v>712.05</v>
      </c>
      <c r="L17" s="32">
        <f t="shared" si="2"/>
        <v>3.8049420511699017</v>
      </c>
    </row>
    <row r="18" spans="1:12" ht="15" customHeight="1">
      <c r="A18" s="33" t="s">
        <v>33</v>
      </c>
      <c r="B18" s="164">
        <v>780</v>
      </c>
      <c r="C18" s="164">
        <v>775</v>
      </c>
      <c r="D18" s="183">
        <v>772.5</v>
      </c>
      <c r="E18" s="164">
        <v>780</v>
      </c>
      <c r="F18" s="183">
        <v>775</v>
      </c>
      <c r="G18" s="76">
        <v>774</v>
      </c>
      <c r="H18" s="183">
        <f t="shared" si="0"/>
        <v>776.5</v>
      </c>
      <c r="I18" s="183">
        <f t="shared" si="1"/>
        <v>0.322997416020665</v>
      </c>
      <c r="J18" s="225">
        <v>843.95</v>
      </c>
      <c r="K18" s="157">
        <v>780.11</v>
      </c>
      <c r="L18" s="57">
        <f t="shared" si="2"/>
        <v>-7.564429172344333</v>
      </c>
    </row>
    <row r="19" spans="1:12" ht="15" customHeight="1">
      <c r="A19" s="34" t="s">
        <v>34</v>
      </c>
      <c r="B19" s="217">
        <v>715</v>
      </c>
      <c r="C19" s="162">
        <v>715</v>
      </c>
      <c r="D19" s="184">
        <v>715</v>
      </c>
      <c r="E19" s="162">
        <v>715</v>
      </c>
      <c r="F19" s="184">
        <v>715</v>
      </c>
      <c r="G19" s="88">
        <v>714</v>
      </c>
      <c r="H19" s="198">
        <f t="shared" si="0"/>
        <v>715</v>
      </c>
      <c r="I19" s="198">
        <f t="shared" si="1"/>
        <v>0.1400560224089631</v>
      </c>
      <c r="J19" s="226">
        <v>751.9</v>
      </c>
      <c r="K19" s="156">
        <v>722.18</v>
      </c>
      <c r="L19" s="32">
        <f t="shared" si="2"/>
        <v>-3.9526532783614843</v>
      </c>
    </row>
    <row r="20" spans="1:12" ht="15" customHeight="1">
      <c r="A20" s="33" t="s">
        <v>35</v>
      </c>
      <c r="B20" s="164">
        <v>811.9658</v>
      </c>
      <c r="C20" s="164">
        <v>853.4244</v>
      </c>
      <c r="D20" s="183">
        <v>849.7498</v>
      </c>
      <c r="E20" s="164">
        <v>849.6593</v>
      </c>
      <c r="F20" s="183">
        <v>845.7447</v>
      </c>
      <c r="G20" s="116">
        <v>829.9241599999999</v>
      </c>
      <c r="H20" s="183">
        <f>AVERAGE(B20:F20)</f>
        <v>842.1088</v>
      </c>
      <c r="I20" s="183">
        <f>(H20/G20-1)*100</f>
        <v>1.468163066851802</v>
      </c>
      <c r="J20" s="225">
        <v>766.21</v>
      </c>
      <c r="K20" s="157">
        <v>846.96</v>
      </c>
      <c r="L20" s="57">
        <f t="shared" si="2"/>
        <v>10.538886206131481</v>
      </c>
    </row>
    <row r="21" spans="1:12" ht="15" customHeight="1">
      <c r="A21" s="34" t="s">
        <v>36</v>
      </c>
      <c r="B21" s="162">
        <v>947.9866</v>
      </c>
      <c r="C21" s="162">
        <v>947.9866</v>
      </c>
      <c r="D21" s="162">
        <v>947.9866</v>
      </c>
      <c r="E21" s="162">
        <v>947.9866</v>
      </c>
      <c r="F21" s="162">
        <v>947.9866</v>
      </c>
      <c r="G21" s="77">
        <v>939.1681199999999</v>
      </c>
      <c r="H21" s="198">
        <f>AVERAGE(B21:F21)</f>
        <v>947.9866</v>
      </c>
      <c r="I21" s="198">
        <f>(H21/G21-1)*100</f>
        <v>0.9389671361502261</v>
      </c>
      <c r="J21" s="226">
        <v>991.33</v>
      </c>
      <c r="K21" s="156">
        <v>939.36</v>
      </c>
      <c r="L21" s="32">
        <f t="shared" si="2"/>
        <v>-5.242452059354608</v>
      </c>
    </row>
    <row r="22" spans="1:12" ht="15" customHeight="1">
      <c r="A22" s="33" t="s">
        <v>37</v>
      </c>
      <c r="B22" s="164">
        <v>1179.4717</v>
      </c>
      <c r="C22" s="164">
        <v>1179.4717</v>
      </c>
      <c r="D22" s="164">
        <v>1179.4717</v>
      </c>
      <c r="E22" s="183">
        <v>1179.4717</v>
      </c>
      <c r="F22" s="164">
        <v>1179.4717</v>
      </c>
      <c r="G22" s="78">
        <v>1170.65322</v>
      </c>
      <c r="H22" s="183">
        <f>AVERAGE(B22:F22)</f>
        <v>1179.4717</v>
      </c>
      <c r="I22" s="183">
        <f>(H22/G22-1)*100</f>
        <v>0.7532956685499137</v>
      </c>
      <c r="J22" s="225">
        <v>1200.77</v>
      </c>
      <c r="K22" s="35">
        <v>1165.09</v>
      </c>
      <c r="L22" s="57">
        <f t="shared" si="2"/>
        <v>-2.9714266678881107</v>
      </c>
    </row>
    <row r="23" spans="1:12" ht="15" customHeight="1">
      <c r="A23" s="163" t="s">
        <v>38</v>
      </c>
      <c r="B23" s="162"/>
      <c r="C23" s="162"/>
      <c r="D23" s="184"/>
      <c r="E23" s="184"/>
      <c r="F23" s="162"/>
      <c r="G23" s="79"/>
      <c r="H23" s="198"/>
      <c r="I23" s="198"/>
      <c r="J23" s="224"/>
      <c r="K23" s="158"/>
      <c r="L23" s="32"/>
    </row>
    <row r="24" spans="1:12" ht="15" customHeight="1">
      <c r="A24" s="33" t="s">
        <v>39</v>
      </c>
      <c r="B24" s="164">
        <v>373.0217</v>
      </c>
      <c r="C24" s="164">
        <v>368.8329</v>
      </c>
      <c r="D24" s="183">
        <v>361.1168</v>
      </c>
      <c r="E24" s="183">
        <v>359.1326</v>
      </c>
      <c r="F24" s="183">
        <v>365.0851</v>
      </c>
      <c r="G24" s="76">
        <v>385.14714</v>
      </c>
      <c r="H24" s="183">
        <f>AVERAGE(B24:F24)</f>
        <v>365.43782</v>
      </c>
      <c r="I24" s="183">
        <f>(H24/G24-1)*100</f>
        <v>-5.117348138687983</v>
      </c>
      <c r="J24" s="227">
        <v>338.65</v>
      </c>
      <c r="K24" s="31">
        <v>400.76</v>
      </c>
      <c r="L24" s="57">
        <f t="shared" si="2"/>
        <v>18.34046951129484</v>
      </c>
    </row>
    <row r="25" spans="1:12" ht="15" customHeight="1">
      <c r="A25" s="34" t="s">
        <v>40</v>
      </c>
      <c r="B25" s="162">
        <v>473.4</v>
      </c>
      <c r="C25" s="162">
        <v>464.3</v>
      </c>
      <c r="D25" s="184">
        <v>464.2</v>
      </c>
      <c r="E25" s="184">
        <v>473.6</v>
      </c>
      <c r="F25" s="184">
        <v>484</v>
      </c>
      <c r="G25" s="79">
        <v>486.93999999999994</v>
      </c>
      <c r="H25" s="184">
        <f>AVERAGE(B25:F25)</f>
        <v>471.9</v>
      </c>
      <c r="I25" s="184">
        <f>(H25/G25-1)*100</f>
        <v>-3.0886762229432763</v>
      </c>
      <c r="J25" s="219">
        <v>438.88</v>
      </c>
      <c r="K25" s="115">
        <v>508.08</v>
      </c>
      <c r="L25" s="32">
        <f t="shared" si="2"/>
        <v>15.767407947502733</v>
      </c>
    </row>
    <row r="26" spans="1:12" ht="15" customHeight="1">
      <c r="A26" s="33" t="s">
        <v>41</v>
      </c>
      <c r="B26" s="164">
        <v>364.6441</v>
      </c>
      <c r="C26" s="164">
        <v>356.2666</v>
      </c>
      <c r="D26" s="183">
        <v>354.9438</v>
      </c>
      <c r="E26" s="183">
        <v>362.66</v>
      </c>
      <c r="F26" s="183">
        <v>369.7148</v>
      </c>
      <c r="G26" s="78">
        <v>378.97416000000004</v>
      </c>
      <c r="H26" s="183">
        <f>AVERAGE(B26:F26)</f>
        <v>361.64585999999997</v>
      </c>
      <c r="I26" s="183">
        <f>(H26/G26-1)*100</f>
        <v>-4.572422563058143</v>
      </c>
      <c r="J26" s="228">
        <v>340.18</v>
      </c>
      <c r="K26" s="155">
        <v>398.14</v>
      </c>
      <c r="L26" s="57">
        <f>(K26/J26-1)*100</f>
        <v>17.038038685401837</v>
      </c>
    </row>
    <row r="27" spans="1:12" ht="15" customHeight="1">
      <c r="A27" s="34" t="s">
        <v>42</v>
      </c>
      <c r="B27" s="185" t="s">
        <v>67</v>
      </c>
      <c r="C27" s="186" t="s">
        <v>67</v>
      </c>
      <c r="D27" s="186" t="s">
        <v>67</v>
      </c>
      <c r="E27" s="186" t="s">
        <v>67</v>
      </c>
      <c r="F27" s="186" t="s">
        <v>67</v>
      </c>
      <c r="G27" s="187" t="s">
        <v>67</v>
      </c>
      <c r="H27" s="185" t="s">
        <v>67</v>
      </c>
      <c r="I27" s="185" t="s">
        <v>67</v>
      </c>
      <c r="J27" s="60" t="s">
        <v>66</v>
      </c>
      <c r="K27" s="60" t="s">
        <v>66</v>
      </c>
      <c r="L27" s="191" t="s">
        <v>67</v>
      </c>
    </row>
    <row r="28" spans="1:12" ht="15" customHeight="1">
      <c r="A28" s="257" t="s">
        <v>56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</row>
    <row r="29" spans="1:12" ht="15.75" customHeight="1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</row>
    <row r="30" spans="1:12" ht="15" customHeight="1">
      <c r="A30" s="245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</row>
    <row r="31" spans="1:12" ht="18">
      <c r="A31" s="15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</row>
    <row r="33" spans="1:12" ht="18">
      <c r="A33" s="255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24:H26 H20:H21 H8:H19 H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2017-02-08T14:23:53Z</cp:lastPrinted>
  <dcterms:created xsi:type="dcterms:W3CDTF">2010-11-09T14:07:20Z</dcterms:created>
  <dcterms:modified xsi:type="dcterms:W3CDTF">2017-04-09T17:22:34Z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