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170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<sst xmlns="http://schemas.openxmlformats.org/spreadsheetml/2006/main" count="148" uniqueCount="80">
  <si>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</si>
  <si>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</si>
  <si>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</si>
  <si>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</si>
  <si>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</si>
  <si>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</si>
  <si>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</si>
  <si>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</si>
  <si>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</si>
  <si>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</si>
  <si>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</si>
  <si>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</si>
  <si>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</si>
  <si>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</si>
  <si>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</si>
  <si>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</si>
  <si>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</si>
  <si>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</si>
  <si>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</si>
  <si>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</si>
  <si>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</si>
  <si>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</si>
  <si>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</si>
  <si>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</si>
  <si>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</si>
  <si>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</si>
  <si>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</si>
  <si>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</si>
  <si>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</si>
  <si>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</si>
  <si>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</si>
  <si>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</si>
  <si>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</si>
  <si>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</si>
  <si>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</si>
  <si>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</si>
  <si>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</si>
  <si>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</si>
  <si>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</si>
  <si>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</si>
  <si>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</si>
  <si>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</si>
  <si>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</si>
  <si>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</si>
  <si>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</si>
  <si>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</si>
  <si>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</si>
  <si>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</si>
  <si>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</si>
  <si>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</si>
  <si>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</si>
  <si>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</si>
  <si>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</si>
  <si>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</si>
  <si>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</si>
  <si>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</si>
  <si>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</si>
  <si>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</si>
  <si>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</si>
  <si>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</si>
  <si>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</si>
  <si>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</si>
  <si>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</si>
  <si>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</si>
  <si>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</si>
  <si>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</si>
  <si>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</si>
  <si>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</si>
  <si>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</si>
  <si>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</si>
  <si>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</si>
  <si>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</si>
  <si>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</si>
  <si>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</si>
  <si>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</si>
  <si>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</si>
  <si>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</si>
  <si>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Septiembre 2017</t>
  </si>
  <si>
    <t>semana del  11 de septiembre al 17 de septiembre de 2017</t>
  </si>
  <si>
    <t>Agosto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</si>
</sst>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249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3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0" fontId="34" fillId="4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182" fontId="34" fillId="4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2" xfId="0" applyNumberFormat="1" applyFont="1" applyFill="1" applyBorder="1" applyAlignment="1" applyProtection="1">
      <alignment horizontal="center"/>
      <protection/>
    </xf>
    <xf numFmtId="180" fontId="34" fillId="4" borderId="43" xfId="0" applyFont="1" applyFill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19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19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19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19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19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2" fontId="26" fillId="62" borderId="41" xfId="0" applyNumberFormat="1" applyFont="1" applyFill="1" applyBorder="1" applyAlignment="1" applyProtection="1">
      <alignment horizontal="right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1" xfId="0" applyFont="1" applyFill="1" applyBorder="1" applyAlignment="1" applyProtection="1">
      <alignment horizontal="center" vertical="center"/>
      <protection/>
    </xf>
    <xf numFmtId="180" fontId="34" fillId="4" borderId="45" xfId="0" applyFont="1" applyFill="1" applyBorder="1" applyAlignment="1" applyProtection="1">
      <alignment horizontal="center" vertical="center"/>
      <protection/>
    </xf>
    <xf numFmtId="180" fontId="34" fillId="4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6" xfId="0" applyFont="1" applyFill="1" applyBorder="1" applyAlignment="1" applyProtection="1">
      <alignment horizontal="left" vertical="center"/>
      <protection/>
    </xf>
    <xf numFmtId="180" fontId="29" fillId="0" borderId="46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3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85"/>
      <c r="B2" s="185"/>
      <c r="C2" s="185"/>
      <c r="D2" s="185"/>
      <c r="E2" s="1"/>
      <c r="F2" s="1"/>
      <c r="G2" s="1"/>
    </row>
    <row r="3" spans="1:7" ht="18">
      <c r="A3" s="185"/>
      <c r="B3" s="185"/>
      <c r="C3" s="185"/>
      <c r="D3" s="185"/>
      <c r="E3" s="1"/>
      <c r="F3" s="1"/>
      <c r="G3" s="1"/>
    </row>
    <row r="4" spans="1:8" ht="18">
      <c r="A4" s="185"/>
      <c r="B4" s="185"/>
      <c r="C4" s="185"/>
      <c r="D4" s="185"/>
      <c r="E4" s="1"/>
      <c r="F4" s="1"/>
      <c r="G4" s="1"/>
      <c r="H4" s="1"/>
    </row>
    <row r="5" spans="1:8" ht="18">
      <c r="A5" s="185"/>
      <c r="B5" s="185"/>
      <c r="C5" s="185"/>
      <c r="D5" s="185"/>
      <c r="E5" s="1"/>
      <c r="F5" s="1"/>
      <c r="G5" s="1"/>
      <c r="H5" s="1"/>
    </row>
    <row r="6" spans="1:8" ht="18">
      <c r="A6" s="185"/>
      <c r="B6" s="185"/>
      <c r="C6" s="185"/>
      <c r="D6" s="185"/>
      <c r="E6" s="1"/>
      <c r="F6" s="180"/>
      <c r="G6" s="1"/>
      <c r="H6" s="1"/>
    </row>
    <row r="7" spans="1:8" ht="18">
      <c r="A7" s="185"/>
      <c r="B7" s="185"/>
      <c r="C7" s="185"/>
      <c r="D7" s="185"/>
      <c r="E7" s="1"/>
      <c r="F7" s="180"/>
      <c r="G7" s="1"/>
      <c r="H7" s="1"/>
    </row>
    <row r="8" spans="1:8" ht="18">
      <c r="A8" s="185"/>
      <c r="B8" s="185"/>
      <c r="C8" s="185"/>
      <c r="D8" s="185"/>
      <c r="E8" s="1"/>
      <c r="F8" s="1"/>
      <c r="G8" s="1"/>
      <c r="H8" s="1"/>
    </row>
    <row r="9" spans="1:8" ht="18">
      <c r="A9" s="186"/>
      <c r="B9" s="185"/>
      <c r="C9" s="185"/>
      <c r="D9" s="185"/>
      <c r="E9" s="1"/>
      <c r="F9" s="1"/>
      <c r="G9" s="1"/>
      <c r="H9" s="1"/>
    </row>
    <row r="10" spans="1:8" ht="18">
      <c r="A10" s="187"/>
      <c r="B10" s="187"/>
      <c r="C10" s="187"/>
      <c r="D10" s="189"/>
      <c r="E10" s="70"/>
      <c r="F10" s="70"/>
      <c r="G10" s="70"/>
      <c r="H10" s="1"/>
    </row>
    <row r="11" spans="1:8" ht="18">
      <c r="A11" s="188"/>
      <c r="B11" s="188"/>
      <c r="C11" s="188"/>
      <c r="D11" s="188"/>
      <c r="E11" s="2"/>
      <c r="F11" s="2"/>
      <c r="G11" s="2"/>
      <c r="H11" s="1"/>
    </row>
    <row r="12" spans="1:8" ht="18">
      <c r="A12" s="2"/>
      <c r="B12" s="2"/>
      <c r="C12" s="2"/>
      <c r="D12" s="188"/>
      <c r="E12" s="2"/>
      <c r="F12" s="2"/>
      <c r="G12" s="2"/>
      <c r="H12" s="1"/>
    </row>
    <row r="13" spans="1:8" ht="18">
      <c r="A13" s="69"/>
      <c r="B13" s="69"/>
      <c r="C13" s="69"/>
      <c r="D13" s="104"/>
      <c r="E13" s="69"/>
      <c r="F13" s="69"/>
      <c r="G13" s="69"/>
      <c r="H13" s="1"/>
    </row>
    <row r="14" spans="2:8" ht="18">
      <c r="B14" s="1"/>
      <c r="C14" s="1"/>
      <c r="D14" s="103"/>
      <c r="E14" s="1"/>
      <c r="F14" s="1"/>
      <c r="G14" s="1"/>
      <c r="H14" s="1"/>
    </row>
    <row r="15" spans="2:8" ht="18">
      <c r="B15" s="1"/>
      <c r="C15" s="1"/>
      <c r="D15" s="103"/>
      <c r="E15" s="1"/>
      <c r="F15" s="1"/>
      <c r="G15" s="1"/>
      <c r="H15" s="1"/>
    </row>
    <row r="16" spans="2:8" ht="18">
      <c r="B16" s="1"/>
      <c r="C16" s="1"/>
      <c r="D16" s="103"/>
      <c r="E16" s="1"/>
      <c r="F16" s="1"/>
      <c r="G16" s="1"/>
      <c r="H16" s="1"/>
    </row>
    <row r="17" spans="2:12" ht="18">
      <c r="B17" s="1"/>
      <c r="C17" s="1"/>
      <c r="D17" s="10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0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0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0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03"/>
      <c r="E21" s="1"/>
      <c r="F21" s="1"/>
      <c r="G21" s="1"/>
      <c r="H21" s="1"/>
      <c r="I21" s="1"/>
      <c r="J21" s="1"/>
      <c r="K21" s="1"/>
      <c r="L21" s="1"/>
    </row>
    <row r="22" spans="2:12" ht="18">
      <c r="B22" s="219" t="s">
        <v>53</v>
      </c>
      <c r="C22" s="219"/>
      <c r="D22" s="219"/>
      <c r="E22" s="219"/>
      <c r="F22" s="1"/>
      <c r="G22" s="1"/>
      <c r="H22" s="1"/>
      <c r="I22" s="1"/>
      <c r="J22" s="1"/>
      <c r="K22" s="1"/>
      <c r="L22" s="1"/>
    </row>
    <row r="23" spans="2:12" ht="18">
      <c r="B23" s="129" t="s">
        <v>78</v>
      </c>
      <c r="C23" s="129"/>
      <c r="D23" s="129"/>
      <c r="E23" s="129"/>
      <c r="F23" s="125"/>
      <c r="G23" s="126"/>
      <c r="H23" s="1"/>
      <c r="I23" s="1"/>
      <c r="J23" s="1"/>
      <c r="K23" s="1"/>
      <c r="L23" s="1"/>
    </row>
    <row r="24" spans="1:12" ht="18">
      <c r="A24" s="1"/>
      <c r="B24" s="1"/>
      <c r="C24" s="128"/>
      <c r="D24" s="128"/>
      <c r="E24" s="128"/>
      <c r="F24" s="128"/>
      <c r="G24" s="127"/>
      <c r="H24" s="1"/>
      <c r="I24" s="1"/>
      <c r="J24" s="1"/>
      <c r="K24" s="1"/>
      <c r="L24" s="1"/>
    </row>
    <row r="25" spans="1:12" ht="18">
      <c r="A25" s="7"/>
      <c r="B25" s="7"/>
      <c r="C25" s="7"/>
      <c r="D25" s="10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0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0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92"/>
      <c r="G4" s="92"/>
      <c r="H4" s="92"/>
    </row>
    <row r="5" spans="1:8" ht="18">
      <c r="A5" s="92"/>
      <c r="B5" s="92"/>
      <c r="C5" s="92"/>
      <c r="D5" s="92"/>
      <c r="E5" s="92"/>
      <c r="F5" s="92"/>
      <c r="G5" s="92"/>
      <c r="H5" s="92"/>
    </row>
    <row r="6" spans="1:8" ht="18">
      <c r="A6" s="92"/>
      <c r="B6" s="92"/>
      <c r="C6" s="92"/>
      <c r="D6" s="92"/>
      <c r="E6" s="92"/>
      <c r="F6" s="179"/>
      <c r="G6" s="92"/>
      <c r="H6" s="92"/>
    </row>
    <row r="7" spans="1:8" ht="18">
      <c r="A7" s="92"/>
      <c r="B7" s="92"/>
      <c r="C7" s="92"/>
      <c r="D7" s="92"/>
      <c r="E7" s="92"/>
      <c r="F7" s="179"/>
      <c r="G7" s="92"/>
      <c r="H7" s="92"/>
    </row>
    <row r="8" spans="1:8" ht="18">
      <c r="A8" s="92"/>
      <c r="B8" s="92"/>
      <c r="C8" s="92"/>
      <c r="D8" s="92"/>
      <c r="E8" s="92"/>
      <c r="F8" s="92"/>
      <c r="G8" s="92"/>
      <c r="H8" s="92"/>
    </row>
    <row r="9" spans="1:8" ht="18">
      <c r="A9" s="92"/>
      <c r="B9" s="92"/>
      <c r="C9" s="92"/>
      <c r="D9" s="92"/>
      <c r="E9" s="92"/>
      <c r="F9" s="92"/>
      <c r="G9" s="92"/>
      <c r="H9" s="92"/>
    </row>
    <row r="10" spans="1:8" ht="18">
      <c r="A10" s="220" t="s">
        <v>48</v>
      </c>
      <c r="B10" s="220"/>
      <c r="C10" s="220"/>
      <c r="D10" s="221"/>
      <c r="E10" s="220"/>
      <c r="F10" s="220"/>
      <c r="G10" s="93"/>
      <c r="H10" s="92"/>
    </row>
    <row r="11" spans="1:8" ht="18">
      <c r="A11" s="222" t="s">
        <v>50</v>
      </c>
      <c r="B11" s="222"/>
      <c r="C11" s="222"/>
      <c r="D11" s="222"/>
      <c r="E11" s="222"/>
      <c r="F11" s="222"/>
      <c r="G11" s="97"/>
      <c r="H11" s="92"/>
    </row>
    <row r="12" spans="1:8" ht="18">
      <c r="A12" s="94"/>
      <c r="B12" s="94"/>
      <c r="C12" s="94"/>
      <c r="D12" s="94"/>
      <c r="E12" s="94"/>
      <c r="F12" s="94"/>
      <c r="G12" s="94"/>
      <c r="H12" s="92"/>
    </row>
    <row r="13" spans="1:8" ht="18">
      <c r="A13" s="223" t="s">
        <v>44</v>
      </c>
      <c r="B13" s="223"/>
      <c r="C13" s="223"/>
      <c r="D13" s="224"/>
      <c r="E13" s="223"/>
      <c r="F13" s="223"/>
      <c r="G13" s="95"/>
      <c r="H13" s="92"/>
    </row>
    <row r="14" spans="1:8" ht="18">
      <c r="A14" s="227" t="s">
        <v>45</v>
      </c>
      <c r="B14" s="227"/>
      <c r="C14" s="227"/>
      <c r="D14" s="228"/>
      <c r="E14" s="227"/>
      <c r="F14" s="227"/>
      <c r="G14" s="98"/>
      <c r="H14" s="92"/>
    </row>
    <row r="15" spans="1:8" ht="18">
      <c r="A15" s="94"/>
      <c r="B15" s="96"/>
      <c r="C15" s="96"/>
      <c r="D15" s="102"/>
      <c r="E15" s="96"/>
      <c r="F15" s="96"/>
      <c r="G15" s="96"/>
      <c r="H15" s="92"/>
    </row>
    <row r="16" spans="1:8" ht="18">
      <c r="A16" s="94"/>
      <c r="B16" s="96"/>
      <c r="C16" s="96"/>
      <c r="D16" s="102"/>
      <c r="E16" s="96"/>
      <c r="F16" s="96"/>
      <c r="G16" s="96"/>
      <c r="H16" s="92"/>
    </row>
    <row r="17" spans="1:12" ht="18">
      <c r="A17" s="94"/>
      <c r="B17" s="96"/>
      <c r="C17" s="96"/>
      <c r="D17" s="102"/>
      <c r="E17" s="96"/>
      <c r="F17" s="96"/>
      <c r="G17" s="96"/>
      <c r="H17" s="96"/>
      <c r="I17" s="96"/>
      <c r="J17" s="92"/>
      <c r="K17" s="92"/>
      <c r="L17" s="92"/>
    </row>
    <row r="18" spans="1:12" ht="18">
      <c r="A18" s="227" t="s">
        <v>64</v>
      </c>
      <c r="B18" s="227"/>
      <c r="C18" s="227"/>
      <c r="D18" s="228"/>
      <c r="E18" s="227"/>
      <c r="F18" s="227"/>
      <c r="G18" s="98"/>
      <c r="H18" s="92"/>
      <c r="I18" s="92"/>
      <c r="J18" s="92"/>
      <c r="K18" s="92"/>
      <c r="L18" s="92"/>
    </row>
    <row r="19" spans="1:12" ht="18">
      <c r="A19" s="223" t="s">
        <v>65</v>
      </c>
      <c r="B19" s="223"/>
      <c r="C19" s="223"/>
      <c r="D19" s="224"/>
      <c r="E19" s="223"/>
      <c r="F19" s="223"/>
      <c r="G19" s="95"/>
      <c r="H19" s="92"/>
      <c r="I19" s="92"/>
      <c r="J19" s="92"/>
      <c r="K19" s="92"/>
      <c r="L19" s="92"/>
    </row>
    <row r="20" spans="1:12" ht="18">
      <c r="A20" s="94"/>
      <c r="B20" s="96"/>
      <c r="C20" s="96"/>
      <c r="D20" s="102"/>
      <c r="E20" s="96"/>
      <c r="F20" s="96"/>
      <c r="G20" s="96"/>
      <c r="H20" s="92"/>
      <c r="I20" s="92"/>
      <c r="J20" s="92"/>
      <c r="K20" s="92"/>
      <c r="L20" s="92"/>
    </row>
    <row r="21" spans="1:12" ht="18">
      <c r="A21" s="94"/>
      <c r="B21" s="96"/>
      <c r="C21" s="96"/>
      <c r="D21" s="102"/>
      <c r="E21" s="96"/>
      <c r="F21" s="96"/>
      <c r="G21" s="96"/>
      <c r="H21" s="92"/>
      <c r="I21" s="92"/>
      <c r="J21" s="92"/>
      <c r="K21" s="92"/>
      <c r="L21" s="92"/>
    </row>
    <row r="22" spans="1:12" ht="18">
      <c r="A22" s="227" t="s">
        <v>46</v>
      </c>
      <c r="B22" s="227"/>
      <c r="C22" s="227"/>
      <c r="D22" s="228"/>
      <c r="E22" s="227"/>
      <c r="F22" s="227"/>
      <c r="G22" s="98"/>
      <c r="H22" s="92"/>
      <c r="I22" s="92"/>
      <c r="J22" s="92"/>
      <c r="K22" s="92"/>
      <c r="L22" s="92"/>
    </row>
    <row r="23" spans="1:12" ht="18">
      <c r="A23" s="94"/>
      <c r="B23" s="130"/>
      <c r="C23" s="130"/>
      <c r="D23" s="130"/>
      <c r="E23" s="130"/>
      <c r="F23" s="130"/>
      <c r="G23" s="94"/>
      <c r="H23" s="92"/>
      <c r="I23" s="92"/>
      <c r="J23" s="92"/>
      <c r="K23" s="92"/>
      <c r="L23" s="92"/>
    </row>
    <row r="24" spans="1:12" ht="18">
      <c r="A24" s="229" t="s">
        <v>0</v>
      </c>
      <c r="B24" s="229"/>
      <c r="C24" s="229"/>
      <c r="D24" s="229"/>
      <c r="E24" s="229"/>
      <c r="F24" s="229"/>
      <c r="G24" s="99"/>
      <c r="H24" s="92"/>
      <c r="I24" s="92"/>
      <c r="J24" s="92"/>
      <c r="K24" s="92"/>
      <c r="L24" s="92"/>
    </row>
    <row r="25" spans="1:12" ht="18">
      <c r="A25" s="92"/>
      <c r="B25" s="92"/>
      <c r="C25" s="92"/>
      <c r="D25" s="103"/>
      <c r="E25" s="92"/>
      <c r="F25" s="92"/>
      <c r="G25" s="92"/>
      <c r="H25" s="92"/>
      <c r="I25" s="92"/>
      <c r="J25" s="92"/>
      <c r="K25" s="92"/>
      <c r="L25" s="92"/>
    </row>
    <row r="26" spans="1:12" ht="18">
      <c r="A26" s="92"/>
      <c r="B26" s="92"/>
      <c r="C26" s="92"/>
      <c r="D26" s="103"/>
      <c r="E26" s="92"/>
      <c r="F26" s="92"/>
      <c r="G26" s="92"/>
      <c r="H26" s="92"/>
      <c r="I26" s="92"/>
      <c r="J26" s="92"/>
      <c r="K26" s="92"/>
      <c r="L26" s="92"/>
    </row>
    <row r="27" spans="1:8" ht="18">
      <c r="A27" s="92"/>
      <c r="B27" s="92"/>
      <c r="C27" s="92"/>
      <c r="D27" s="103"/>
      <c r="E27" s="92"/>
      <c r="F27" s="92"/>
      <c r="G27" s="92"/>
      <c r="H27" s="92"/>
    </row>
    <row r="28" spans="1:8" ht="18">
      <c r="A28" s="92"/>
      <c r="B28" s="92"/>
      <c r="C28" s="92"/>
      <c r="D28" s="92"/>
      <c r="E28" s="92"/>
      <c r="F28" s="92"/>
      <c r="G28" s="92"/>
      <c r="H28" s="92"/>
    </row>
    <row r="29" spans="1:8" ht="18">
      <c r="A29" s="92"/>
      <c r="B29" s="92"/>
      <c r="C29" s="92"/>
      <c r="D29" s="92"/>
      <c r="E29" s="92"/>
      <c r="F29" s="92"/>
      <c r="G29" s="92"/>
      <c r="H29" s="92"/>
    </row>
    <row r="30" spans="1:8" ht="18">
      <c r="A30" s="92"/>
      <c r="B30" s="92"/>
      <c r="C30" s="92"/>
      <c r="D30" s="92"/>
      <c r="E30" s="92"/>
      <c r="F30" s="92"/>
      <c r="G30" s="92"/>
      <c r="H30" s="92"/>
    </row>
    <row r="31" spans="1:8" ht="18">
      <c r="A31" s="92"/>
      <c r="B31" s="92"/>
      <c r="C31" s="92"/>
      <c r="D31" s="92"/>
      <c r="E31" s="92"/>
      <c r="F31" s="92"/>
      <c r="G31" s="92"/>
      <c r="H31" s="92"/>
    </row>
    <row r="36" spans="2:4" ht="18">
      <c r="B36" s="225" t="s">
        <v>49</v>
      </c>
      <c r="C36" s="225"/>
      <c r="D36" s="225"/>
    </row>
    <row r="37" spans="2:4" ht="18">
      <c r="B37" s="225" t="s">
        <v>59</v>
      </c>
      <c r="C37" s="225"/>
      <c r="D37" s="12"/>
    </row>
    <row r="38" spans="2:4" ht="18">
      <c r="B38" s="225" t="s">
        <v>60</v>
      </c>
      <c r="C38" s="225"/>
      <c r="D38" s="12"/>
    </row>
    <row r="39" spans="2:4" ht="18">
      <c r="B39" s="226" t="s">
        <v>47</v>
      </c>
      <c r="C39" s="226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1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1"/>
      <c r="B2" s="232" t="s">
        <v>77</v>
      </c>
      <c r="C2" s="232"/>
      <c r="D2" s="232"/>
      <c r="E2" s="232"/>
      <c r="F2" s="232"/>
      <c r="G2" s="233" t="s">
        <v>2</v>
      </c>
      <c r="H2" s="233"/>
      <c r="I2" s="233"/>
      <c r="J2" s="233" t="s">
        <v>3</v>
      </c>
      <c r="K2" s="233"/>
      <c r="L2" s="233"/>
      <c r="M2" s="4"/>
      <c r="N2" s="4"/>
      <c r="O2" s="4"/>
    </row>
    <row r="3" spans="1:15" ht="15.75">
      <c r="A3" s="231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3"/>
      <c r="H3" s="233"/>
      <c r="I3" s="233"/>
      <c r="J3" s="234" t="s">
        <v>79</v>
      </c>
      <c r="K3" s="234"/>
      <c r="L3" s="234"/>
      <c r="M3" s="4"/>
      <c r="N3" s="4"/>
      <c r="O3" s="4"/>
    </row>
    <row r="4" spans="1:15" ht="15.75">
      <c r="A4" s="231"/>
      <c r="B4" s="64">
        <v>11</v>
      </c>
      <c r="C4" s="63">
        <v>12</v>
      </c>
      <c r="D4" s="63">
        <v>13</v>
      </c>
      <c r="E4" s="63">
        <v>14</v>
      </c>
      <c r="F4" s="149">
        <v>15</v>
      </c>
      <c r="G4" s="90" t="s">
        <v>54</v>
      </c>
      <c r="H4" s="8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69"/>
      <c r="C5" s="167"/>
      <c r="D5" s="167"/>
      <c r="E5" s="167"/>
      <c r="F5" s="167"/>
      <c r="G5" s="81"/>
      <c r="H5" s="134"/>
      <c r="I5" s="139"/>
      <c r="J5" s="139"/>
      <c r="K5" s="40"/>
      <c r="L5" s="39"/>
      <c r="M5" s="4"/>
      <c r="N5" s="4"/>
      <c r="O5" s="4"/>
    </row>
    <row r="6" spans="1:15" ht="15">
      <c r="A6" s="45" t="s">
        <v>11</v>
      </c>
      <c r="B6" s="162">
        <v>185</v>
      </c>
      <c r="C6" s="162">
        <v>185</v>
      </c>
      <c r="D6" s="162">
        <v>185</v>
      </c>
      <c r="E6" s="162">
        <v>185</v>
      </c>
      <c r="F6" s="162">
        <v>185</v>
      </c>
      <c r="G6" s="82">
        <v>186</v>
      </c>
      <c r="H6" s="176">
        <f>AVERAGE(B6:F6)</f>
        <v>185</v>
      </c>
      <c r="I6" s="176">
        <f>(H6/G6-1)*100</f>
        <v>-0.5376344086021501</v>
      </c>
      <c r="J6" s="195">
        <v>210.5</v>
      </c>
      <c r="K6" s="41">
        <v>194</v>
      </c>
      <c r="L6" s="58">
        <v>-7.838479809976251</v>
      </c>
      <c r="M6" s="4"/>
      <c r="N6" s="4"/>
      <c r="O6" s="4"/>
    </row>
    <row r="7" spans="1:15" ht="15">
      <c r="A7" s="54" t="s">
        <v>52</v>
      </c>
      <c r="B7" s="166" t="s">
        <v>76</v>
      </c>
      <c r="C7" s="166" t="s">
        <v>76</v>
      </c>
      <c r="D7" s="166" t="s">
        <v>76</v>
      </c>
      <c r="E7" s="166" t="s">
        <v>76</v>
      </c>
      <c r="F7" s="166" t="s">
        <v>76</v>
      </c>
      <c r="G7" s="201" t="s">
        <v>66</v>
      </c>
      <c r="H7" s="166" t="s">
        <v>66</v>
      </c>
      <c r="I7" s="166" t="s">
        <v>66</v>
      </c>
      <c r="J7" s="42">
        <v>193</v>
      </c>
      <c r="K7" s="208" t="s">
        <v>66</v>
      </c>
      <c r="L7" s="166" t="s">
        <v>66</v>
      </c>
      <c r="M7" s="4"/>
      <c r="N7" s="4"/>
      <c r="O7" s="4"/>
    </row>
    <row r="8" spans="1:15" ht="15.75">
      <c r="A8" s="55" t="s">
        <v>12</v>
      </c>
      <c r="B8" s="30"/>
      <c r="C8" s="162"/>
      <c r="D8" s="162"/>
      <c r="E8" s="162"/>
      <c r="F8" s="162"/>
      <c r="G8" s="154"/>
      <c r="H8" s="77"/>
      <c r="I8" s="77"/>
      <c r="J8" s="196"/>
      <c r="K8" s="43"/>
      <c r="L8" s="32"/>
      <c r="M8" s="4"/>
      <c r="N8" s="4"/>
      <c r="O8" s="4"/>
    </row>
    <row r="9" spans="1:15" ht="15">
      <c r="A9" s="54" t="s">
        <v>75</v>
      </c>
      <c r="B9" s="166" t="s">
        <v>66</v>
      </c>
      <c r="C9" s="166" t="s">
        <v>66</v>
      </c>
      <c r="D9" s="166" t="s">
        <v>66</v>
      </c>
      <c r="E9" s="166" t="s">
        <v>66</v>
      </c>
      <c r="F9" s="166" t="s">
        <v>66</v>
      </c>
      <c r="G9" s="155" t="s">
        <v>66</v>
      </c>
      <c r="H9" s="166" t="s">
        <v>66</v>
      </c>
      <c r="I9" s="166" t="s">
        <v>66</v>
      </c>
      <c r="J9" s="197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76">
        <v>185.47</v>
      </c>
      <c r="C10" s="176">
        <v>188.13</v>
      </c>
      <c r="D10" s="176">
        <v>188.59</v>
      </c>
      <c r="E10" s="176">
        <v>190.33</v>
      </c>
      <c r="F10" s="176">
        <v>192.54</v>
      </c>
      <c r="G10" s="156">
        <v>182.23000000000002</v>
      </c>
      <c r="H10" s="176">
        <f>AVERAGE(B10:F10)</f>
        <v>189.012</v>
      </c>
      <c r="I10" s="176">
        <f aca="true" t="shared" si="0" ref="I10:I31">(H10/G10-1)*100</f>
        <v>3.721670416506595</v>
      </c>
      <c r="J10" s="198">
        <v>178.79</v>
      </c>
      <c r="K10" s="41">
        <v>208.522</v>
      </c>
      <c r="L10" s="58">
        <v>16.629565411935786</v>
      </c>
      <c r="M10" s="4"/>
      <c r="N10" s="4"/>
      <c r="O10" s="4"/>
    </row>
    <row r="11" spans="1:15" ht="15">
      <c r="A11" s="46" t="s">
        <v>14</v>
      </c>
      <c r="B11" s="31">
        <v>224.04654</v>
      </c>
      <c r="C11" s="31">
        <v>228.45582</v>
      </c>
      <c r="D11" s="31">
        <v>229.37442</v>
      </c>
      <c r="E11" s="31">
        <v>230.38487999999998</v>
      </c>
      <c r="F11" s="31">
        <v>231.85464</v>
      </c>
      <c r="G11" s="157">
        <v>225.70002</v>
      </c>
      <c r="H11" s="31">
        <f>AVERAGE(B11:F11)</f>
        <v>228.82325999999998</v>
      </c>
      <c r="I11" s="31">
        <f t="shared" si="0"/>
        <v>1.3838013838013863</v>
      </c>
      <c r="J11" s="47">
        <v>190.66</v>
      </c>
      <c r="K11" s="47">
        <v>251.7515</v>
      </c>
      <c r="L11" s="59">
        <v>32.04211685723277</v>
      </c>
      <c r="M11" s="4"/>
      <c r="N11" s="4"/>
      <c r="O11" s="4"/>
    </row>
    <row r="12" spans="1:15" ht="15">
      <c r="A12" s="65" t="s">
        <v>62</v>
      </c>
      <c r="B12" s="178" t="s">
        <v>66</v>
      </c>
      <c r="C12" s="178" t="s">
        <v>66</v>
      </c>
      <c r="D12" s="178" t="s">
        <v>67</v>
      </c>
      <c r="E12" s="178" t="s">
        <v>67</v>
      </c>
      <c r="F12" s="178" t="s">
        <v>67</v>
      </c>
      <c r="G12" s="178" t="s">
        <v>66</v>
      </c>
      <c r="H12" s="178" t="s">
        <v>66</v>
      </c>
      <c r="I12" s="178"/>
      <c r="J12" s="182" t="s">
        <v>66</v>
      </c>
      <c r="K12" s="181" t="s">
        <v>67</v>
      </c>
      <c r="L12" s="178" t="s">
        <v>66</v>
      </c>
      <c r="M12" s="4"/>
      <c r="N12" s="4"/>
      <c r="O12" s="4"/>
    </row>
    <row r="13" spans="1:15" ht="15">
      <c r="A13" s="73" t="s">
        <v>63</v>
      </c>
      <c r="B13" s="163">
        <v>231.39534</v>
      </c>
      <c r="C13" s="163">
        <v>235.80462</v>
      </c>
      <c r="D13" s="163">
        <v>236.72322</v>
      </c>
      <c r="E13" s="163">
        <v>237.73368</v>
      </c>
      <c r="F13" s="163">
        <v>239.20344</v>
      </c>
      <c r="G13" s="83">
        <v>233.04882</v>
      </c>
      <c r="H13" s="163">
        <f>AVERAGE(B13:F13)</f>
        <v>236.17206000000002</v>
      </c>
      <c r="I13" s="163">
        <f t="shared" si="0"/>
        <v>1.340165549862049</v>
      </c>
      <c r="J13" s="191">
        <v>198.10527600000006</v>
      </c>
      <c r="K13" s="62">
        <v>259.10031599999996</v>
      </c>
      <c r="L13" s="67">
        <v>30.789205230455295</v>
      </c>
      <c r="M13" s="4"/>
      <c r="N13" s="4"/>
      <c r="O13" s="4"/>
    </row>
    <row r="14" spans="1:15" ht="15">
      <c r="A14" s="48" t="s">
        <v>15</v>
      </c>
      <c r="B14" s="164">
        <v>220.37214</v>
      </c>
      <c r="C14" s="164">
        <v>224.78142</v>
      </c>
      <c r="D14" s="164">
        <v>225.70002</v>
      </c>
      <c r="E14" s="164">
        <v>226.71048</v>
      </c>
      <c r="F14" s="164">
        <v>228.18024</v>
      </c>
      <c r="G14" s="84">
        <v>222.02562</v>
      </c>
      <c r="H14" s="164">
        <f>AVERAGE(B14:F14)</f>
        <v>225.14885999999996</v>
      </c>
      <c r="I14" s="164">
        <f t="shared" si="0"/>
        <v>1.4067025237898045</v>
      </c>
      <c r="J14" s="190">
        <v>187.26579600000002</v>
      </c>
      <c r="K14" s="61">
        <v>248.07711600000002</v>
      </c>
      <c r="L14" s="66">
        <v>32.47326596683999</v>
      </c>
      <c r="M14" s="4"/>
      <c r="N14" s="4"/>
      <c r="O14" s="4"/>
    </row>
    <row r="15" spans="1:15" ht="15">
      <c r="A15" s="49" t="s">
        <v>43</v>
      </c>
      <c r="B15" s="163">
        <v>218.53494</v>
      </c>
      <c r="C15" s="163">
        <v>222.94422</v>
      </c>
      <c r="D15" s="163">
        <v>223.86282</v>
      </c>
      <c r="E15" s="163">
        <v>224.87328</v>
      </c>
      <c r="F15" s="163">
        <v>226.34304</v>
      </c>
      <c r="G15" s="85">
        <v>220.18841999999998</v>
      </c>
      <c r="H15" s="163">
        <f>AVERAGE(B15:F15)</f>
        <v>223.31166</v>
      </c>
      <c r="I15" s="163">
        <f t="shared" si="0"/>
        <v>1.4184397163120588</v>
      </c>
      <c r="J15" s="191">
        <v>185.42859600000003</v>
      </c>
      <c r="K15" s="62">
        <v>246.239916</v>
      </c>
      <c r="L15" s="67">
        <v>32.795006440106974</v>
      </c>
      <c r="M15" s="4"/>
      <c r="N15" s="4"/>
      <c r="O15" s="4"/>
    </row>
    <row r="16" spans="1:15" ht="15">
      <c r="A16" s="50" t="s">
        <v>68</v>
      </c>
      <c r="B16" s="162">
        <v>254.2685</v>
      </c>
      <c r="C16" s="162">
        <v>254.2685</v>
      </c>
      <c r="D16" s="162">
        <v>254.2685</v>
      </c>
      <c r="E16" s="162">
        <v>254.2685</v>
      </c>
      <c r="F16" s="162">
        <v>254.2685</v>
      </c>
      <c r="G16" s="82">
        <v>254.2685</v>
      </c>
      <c r="H16" s="162">
        <f>AVERAGE(B16:F16)</f>
        <v>254.2685</v>
      </c>
      <c r="I16" s="176">
        <f t="shared" si="0"/>
        <v>0</v>
      </c>
      <c r="J16" s="113">
        <v>197.60922999999997</v>
      </c>
      <c r="K16" s="41">
        <v>296.15663</v>
      </c>
      <c r="L16" s="58">
        <v>49.86983654559054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57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62">
        <v>231.4662273476112</v>
      </c>
      <c r="C18" s="162">
        <v>231.77169251072254</v>
      </c>
      <c r="D18" s="162">
        <v>230.97156008548416</v>
      </c>
      <c r="E18" s="162">
        <v>228.61356932153393</v>
      </c>
      <c r="F18" s="162">
        <v>228.74477330491104</v>
      </c>
      <c r="G18" s="158">
        <v>234.33226985160505</v>
      </c>
      <c r="H18" s="162">
        <f>AVERAGE(B18:F18)</f>
        <v>230.31356451405253</v>
      </c>
      <c r="I18" s="176">
        <f t="shared" si="0"/>
        <v>-1.7149602741856396</v>
      </c>
      <c r="J18" s="113">
        <v>209.57501150183015</v>
      </c>
      <c r="K18" s="41">
        <v>229.29115994192608</v>
      </c>
      <c r="L18" s="32">
        <v>9.407680953377294</v>
      </c>
      <c r="M18" s="4"/>
      <c r="N18" s="4"/>
      <c r="O18" s="4"/>
    </row>
    <row r="19" spans="1:15" ht="15.75">
      <c r="A19" s="106" t="s">
        <v>10</v>
      </c>
      <c r="B19" s="59"/>
      <c r="C19" s="31"/>
      <c r="D19" s="31"/>
      <c r="E19" s="31"/>
      <c r="F19" s="31"/>
      <c r="G19" s="155"/>
      <c r="H19" s="59"/>
      <c r="I19" s="59"/>
      <c r="J19" s="199"/>
      <c r="K19" s="44"/>
      <c r="L19" s="57"/>
      <c r="M19" s="4"/>
      <c r="N19" s="4"/>
      <c r="O19" s="4"/>
    </row>
    <row r="20" spans="1:15" ht="15">
      <c r="A20" s="50" t="s">
        <v>17</v>
      </c>
      <c r="B20" s="162">
        <v>152</v>
      </c>
      <c r="C20" s="162">
        <v>150</v>
      </c>
      <c r="D20" s="162">
        <v>150</v>
      </c>
      <c r="E20" s="162">
        <v>150</v>
      </c>
      <c r="F20" s="162">
        <v>150</v>
      </c>
      <c r="G20" s="158">
        <v>151</v>
      </c>
      <c r="H20" s="176">
        <f>AVERAGE(B20:F20)</f>
        <v>150.4</v>
      </c>
      <c r="I20" s="176">
        <f t="shared" si="0"/>
        <v>-0.3973509933774766</v>
      </c>
      <c r="J20" s="193">
        <v>179.25</v>
      </c>
      <c r="K20" s="113">
        <v>150.4761</v>
      </c>
      <c r="L20" s="32">
        <v>-16.052384937238497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57"/>
      <c r="H21" s="183"/>
      <c r="I21" s="170"/>
      <c r="J21" s="194"/>
      <c r="K21" s="47"/>
      <c r="L21" s="57"/>
      <c r="M21" s="4"/>
      <c r="N21" s="4"/>
      <c r="O21" s="4"/>
    </row>
    <row r="22" spans="1:15" ht="15">
      <c r="A22" s="112" t="s">
        <v>18</v>
      </c>
      <c r="B22" s="176">
        <v>159.06</v>
      </c>
      <c r="C22" s="176">
        <v>156.7</v>
      </c>
      <c r="D22" s="176">
        <v>156.7</v>
      </c>
      <c r="E22" s="176">
        <v>156.21</v>
      </c>
      <c r="F22" s="176">
        <v>156.41</v>
      </c>
      <c r="G22" s="159">
        <v>159.11</v>
      </c>
      <c r="H22" s="209">
        <f>AVERAGE(B22:F22)</f>
        <v>157.016</v>
      </c>
      <c r="I22" s="209">
        <f t="shared" si="0"/>
        <v>-1.316070642951428</v>
      </c>
      <c r="J22" s="193">
        <v>175.08</v>
      </c>
      <c r="K22" s="113">
        <v>164.5935</v>
      </c>
      <c r="L22" s="111">
        <v>-5.989547635366687</v>
      </c>
      <c r="M22" s="4"/>
      <c r="N22" s="4"/>
      <c r="O22" s="4"/>
    </row>
    <row r="23" spans="1:15" ht="15">
      <c r="A23" s="116" t="s">
        <v>19</v>
      </c>
      <c r="B23" s="31">
        <v>158.06</v>
      </c>
      <c r="C23" s="31">
        <v>155.7</v>
      </c>
      <c r="D23" s="31">
        <v>155.7</v>
      </c>
      <c r="E23" s="31">
        <v>155.21</v>
      </c>
      <c r="F23" s="31">
        <v>155.41</v>
      </c>
      <c r="G23" s="117">
        <v>158.11</v>
      </c>
      <c r="H23" s="210">
        <f>AVERAGE(B23:F23)</f>
        <v>156.016</v>
      </c>
      <c r="I23" s="210">
        <f t="shared" si="0"/>
        <v>-1.324394408955809</v>
      </c>
      <c r="J23" s="47">
        <v>174.08</v>
      </c>
      <c r="K23" s="118">
        <v>163.5935</v>
      </c>
      <c r="L23" s="119">
        <v>-6.023954503676476</v>
      </c>
      <c r="M23" s="4"/>
      <c r="N23" s="4"/>
      <c r="O23" s="4"/>
    </row>
    <row r="24" spans="1:15" ht="15">
      <c r="A24" s="107" t="s">
        <v>69</v>
      </c>
      <c r="B24" s="202">
        <v>273.3734281027884</v>
      </c>
      <c r="C24" s="202">
        <v>279.8770701423305</v>
      </c>
      <c r="D24" s="202">
        <v>278.6645267112295</v>
      </c>
      <c r="E24" s="202">
        <v>276.12920862801815</v>
      </c>
      <c r="F24" s="202">
        <v>282.30215700453266</v>
      </c>
      <c r="G24" s="108">
        <v>274.6410871443941</v>
      </c>
      <c r="H24" s="209">
        <f>AVERAGE(B24:F24)</f>
        <v>278.06927811777985</v>
      </c>
      <c r="I24" s="209">
        <f t="shared" si="0"/>
        <v>1.2482440297009845</v>
      </c>
      <c r="J24" s="193">
        <v>230.66</v>
      </c>
      <c r="K24" s="109">
        <v>262.59832624914026</v>
      </c>
      <c r="L24" s="111">
        <v>13.846495382441804</v>
      </c>
      <c r="M24" s="4"/>
      <c r="N24" s="4"/>
      <c r="O24" s="4"/>
    </row>
    <row r="25" spans="1:15" ht="15.75">
      <c r="A25" s="122" t="s">
        <v>20</v>
      </c>
      <c r="B25" s="114"/>
      <c r="C25" s="31"/>
      <c r="D25" s="31"/>
      <c r="E25" s="31"/>
      <c r="F25" s="166"/>
      <c r="G25" s="123"/>
      <c r="H25" s="31"/>
      <c r="I25" s="31"/>
      <c r="J25" s="47"/>
      <c r="K25" s="47"/>
      <c r="L25" s="114"/>
      <c r="M25" s="4"/>
      <c r="N25" s="4"/>
      <c r="O25" s="4"/>
    </row>
    <row r="26" spans="1:15" ht="15">
      <c r="A26" s="107" t="s">
        <v>21</v>
      </c>
      <c r="B26" s="202">
        <v>390</v>
      </c>
      <c r="C26" s="202">
        <v>390</v>
      </c>
      <c r="D26" s="202">
        <v>390</v>
      </c>
      <c r="E26" s="202">
        <v>400</v>
      </c>
      <c r="F26" s="202">
        <v>400</v>
      </c>
      <c r="G26" s="108">
        <v>388</v>
      </c>
      <c r="H26" s="120">
        <f>AVERAGE(B26:F26)</f>
        <v>394</v>
      </c>
      <c r="I26" s="176">
        <f t="shared" si="0"/>
        <v>1.546391752577314</v>
      </c>
      <c r="J26" s="193">
        <v>441.67</v>
      </c>
      <c r="K26" s="193">
        <v>422.8571</v>
      </c>
      <c r="L26" s="110">
        <v>-4.2594923811895775</v>
      </c>
      <c r="M26" s="4"/>
      <c r="N26" s="4"/>
      <c r="O26" s="4"/>
    </row>
    <row r="27" spans="1:12" ht="15">
      <c r="A27" s="115" t="s">
        <v>22</v>
      </c>
      <c r="B27" s="165">
        <v>384</v>
      </c>
      <c r="C27" s="165">
        <v>384</v>
      </c>
      <c r="D27" s="165">
        <v>384</v>
      </c>
      <c r="E27" s="165">
        <v>393</v>
      </c>
      <c r="F27" s="165">
        <v>393</v>
      </c>
      <c r="G27" s="123">
        <v>382</v>
      </c>
      <c r="H27" s="131">
        <f>AVERAGE(B27:F27)</f>
        <v>387.6</v>
      </c>
      <c r="I27" s="31">
        <f t="shared" si="0"/>
        <v>1.4659685863874339</v>
      </c>
      <c r="J27" s="47">
        <v>438.9</v>
      </c>
      <c r="K27" s="47">
        <v>415.5714</v>
      </c>
      <c r="L27" s="114">
        <v>-5.315242652084762</v>
      </c>
    </row>
    <row r="28" spans="1:12" ht="15">
      <c r="A28" s="107" t="s">
        <v>23</v>
      </c>
      <c r="B28" s="121">
        <v>384</v>
      </c>
      <c r="C28" s="202">
        <v>384</v>
      </c>
      <c r="D28" s="202">
        <v>384</v>
      </c>
      <c r="E28" s="202">
        <v>392</v>
      </c>
      <c r="F28" s="202">
        <v>392</v>
      </c>
      <c r="G28" s="108">
        <v>381.8</v>
      </c>
      <c r="H28" s="120">
        <f>AVERAGE(B28:F28)</f>
        <v>387.2</v>
      </c>
      <c r="I28" s="174">
        <f t="shared" si="0"/>
        <v>1.4143530644316282</v>
      </c>
      <c r="J28" s="192">
        <v>432.24</v>
      </c>
      <c r="K28" s="109">
        <v>412.6666</v>
      </c>
      <c r="L28" s="110">
        <v>-4.528363871923002</v>
      </c>
    </row>
    <row r="29" spans="1:12" ht="15.75">
      <c r="A29" s="122" t="s">
        <v>70</v>
      </c>
      <c r="B29" s="166"/>
      <c r="C29" s="166"/>
      <c r="D29" s="166"/>
      <c r="E29" s="165"/>
      <c r="F29" s="165"/>
      <c r="G29" s="123"/>
      <c r="H29" s="131"/>
      <c r="I29" s="175"/>
      <c r="J29" s="47"/>
      <c r="K29" s="47"/>
      <c r="L29" s="114"/>
    </row>
    <row r="30" spans="1:12" ht="15">
      <c r="A30" s="107" t="s">
        <v>71</v>
      </c>
      <c r="B30" s="121">
        <v>387.5</v>
      </c>
      <c r="C30" s="202">
        <v>387.5</v>
      </c>
      <c r="D30" s="202">
        <v>387.5</v>
      </c>
      <c r="E30" s="121">
        <v>387.5</v>
      </c>
      <c r="F30" s="121">
        <v>387.5</v>
      </c>
      <c r="G30" s="160">
        <v>387.5</v>
      </c>
      <c r="H30" s="135">
        <f>AVERAGE(B30:F30)</f>
        <v>387.5</v>
      </c>
      <c r="I30" s="174">
        <f t="shared" si="0"/>
        <v>0</v>
      </c>
      <c r="J30" s="193">
        <v>361.6904761904762</v>
      </c>
      <c r="K30" s="136">
        <v>406.3095238095238</v>
      </c>
      <c r="L30" s="110">
        <v>12.336251727996839</v>
      </c>
    </row>
    <row r="31" spans="1:12" ht="15">
      <c r="A31" s="168" t="s">
        <v>72</v>
      </c>
      <c r="B31" s="137">
        <v>381</v>
      </c>
      <c r="C31" s="137">
        <v>381</v>
      </c>
      <c r="D31" s="137">
        <v>381</v>
      </c>
      <c r="E31" s="137">
        <v>381</v>
      </c>
      <c r="F31" s="137">
        <v>381</v>
      </c>
      <c r="G31" s="161">
        <v>380</v>
      </c>
      <c r="H31" s="218">
        <f>AVERAGE(B31:F31)</f>
        <v>381</v>
      </c>
      <c r="I31" s="140">
        <f t="shared" si="0"/>
        <v>0.2631578947368318</v>
      </c>
      <c r="J31" s="200">
        <v>352.26190476190476</v>
      </c>
      <c r="K31" s="138">
        <v>401.4047619047619</v>
      </c>
      <c r="L31" s="137">
        <v>13.950659006421095</v>
      </c>
    </row>
    <row r="32" spans="1:12" ht="15.75" customHeight="1">
      <c r="A32" s="236" t="s">
        <v>56</v>
      </c>
      <c r="B32" s="236"/>
      <c r="C32" s="236"/>
      <c r="D32" s="236"/>
      <c r="E32" s="152"/>
      <c r="F32" s="152"/>
      <c r="G32" s="237" t="s">
        <v>0</v>
      </c>
      <c r="H32" s="237"/>
      <c r="I32" s="237"/>
      <c r="J32" s="153"/>
      <c r="K32" s="153"/>
      <c r="L32" s="153"/>
    </row>
    <row r="33" spans="1:12" ht="15">
      <c r="A33" s="235"/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</row>
    <row r="34" spans="1:12" ht="15">
      <c r="A34" s="230"/>
      <c r="B34" s="230"/>
      <c r="C34" s="230"/>
      <c r="D34" s="230"/>
      <c r="E34" s="230"/>
      <c r="F34" s="230"/>
      <c r="G34" s="230"/>
      <c r="H34" s="230"/>
      <c r="I34" s="230"/>
      <c r="J34" s="230"/>
      <c r="K34" s="230"/>
      <c r="L34" s="230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0:H28 H6 H10:H18" formulaRange="1" unlockedFormula="1"/>
    <ignoredError sqref="H7:I9 I20:I28 I6 H19:I19 I10:I18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2" t="s">
        <v>77</v>
      </c>
      <c r="C2" s="232"/>
      <c r="D2" s="232"/>
      <c r="E2" s="232"/>
      <c r="F2" s="232"/>
      <c r="G2" s="238" t="s">
        <v>2</v>
      </c>
      <c r="H2" s="238"/>
      <c r="I2" s="238"/>
      <c r="J2" s="20"/>
      <c r="K2" s="21"/>
      <c r="L2" s="22"/>
    </row>
    <row r="3" spans="1:12" ht="15" customHeight="1">
      <c r="A3" s="19"/>
      <c r="B3" s="232"/>
      <c r="C3" s="232"/>
      <c r="D3" s="232"/>
      <c r="E3" s="232"/>
      <c r="F3" s="232"/>
      <c r="G3" s="238"/>
      <c r="H3" s="238"/>
      <c r="I3" s="238"/>
      <c r="J3" s="234" t="s">
        <v>3</v>
      </c>
      <c r="K3" s="234"/>
      <c r="L3" s="234"/>
    </row>
    <row r="4" spans="1:12" ht="15" customHeight="1">
      <c r="A4" s="241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50" t="s">
        <v>8</v>
      </c>
      <c r="G4" s="239"/>
      <c r="H4" s="240"/>
      <c r="I4" s="238"/>
      <c r="J4" s="242" t="s">
        <v>79</v>
      </c>
      <c r="K4" s="243"/>
      <c r="L4" s="244"/>
    </row>
    <row r="5" spans="1:12" ht="15" customHeight="1">
      <c r="A5" s="241"/>
      <c r="B5" s="78">
        <v>11</v>
      </c>
      <c r="C5" s="79">
        <v>12</v>
      </c>
      <c r="D5" s="79">
        <v>13</v>
      </c>
      <c r="E5" s="79">
        <v>14</v>
      </c>
      <c r="F5" s="79">
        <v>15</v>
      </c>
      <c r="G5" s="86" t="s">
        <v>54</v>
      </c>
      <c r="H5" s="8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91"/>
      <c r="C6" s="76"/>
      <c r="D6" s="76"/>
      <c r="E6" s="124"/>
      <c r="F6" s="80"/>
      <c r="G6" s="87"/>
      <c r="H6" s="132"/>
      <c r="I6" s="27"/>
      <c r="J6" s="133"/>
      <c r="K6" s="141"/>
      <c r="L6" s="28"/>
    </row>
    <row r="7" spans="1:12" ht="15" customHeight="1">
      <c r="A7" s="29" t="s">
        <v>24</v>
      </c>
      <c r="B7" s="77" t="s">
        <v>67</v>
      </c>
      <c r="C7" s="77" t="s">
        <v>67</v>
      </c>
      <c r="D7" s="75" t="s">
        <v>67</v>
      </c>
      <c r="E7" s="75" t="s">
        <v>67</v>
      </c>
      <c r="F7" s="30" t="s">
        <v>67</v>
      </c>
      <c r="G7" s="77" t="s">
        <v>67</v>
      </c>
      <c r="H7" s="77" t="s">
        <v>67</v>
      </c>
      <c r="I7" s="77" t="s">
        <v>67</v>
      </c>
      <c r="J7" s="77" t="s">
        <v>66</v>
      </c>
      <c r="K7" s="30" t="s">
        <v>66</v>
      </c>
      <c r="L7" s="30" t="s">
        <v>67</v>
      </c>
    </row>
    <row r="8" spans="1:12" ht="15" customHeight="1">
      <c r="A8" s="26" t="s">
        <v>25</v>
      </c>
      <c r="B8" s="170">
        <v>162.2454</v>
      </c>
      <c r="C8" s="31">
        <v>162.2454</v>
      </c>
      <c r="D8" s="31">
        <v>164.6567</v>
      </c>
      <c r="E8" s="31">
        <v>163.9677</v>
      </c>
      <c r="F8" s="31">
        <v>162.5898</v>
      </c>
      <c r="G8" s="170">
        <v>158.757625</v>
      </c>
      <c r="H8" s="170">
        <f aca="true" t="shared" si="0" ref="H8:H22">AVERAGE(B8:F8)</f>
        <v>163.141</v>
      </c>
      <c r="I8" s="183">
        <f aca="true" t="shared" si="1" ref="I8:I22">(H8/G8-1)*100</f>
        <v>2.76104848507277</v>
      </c>
      <c r="J8" s="211">
        <v>120.09</v>
      </c>
      <c r="K8" s="142">
        <v>176.94</v>
      </c>
      <c r="L8" s="57">
        <v>47.33949537846613</v>
      </c>
    </row>
    <row r="9" spans="1:12" ht="15" customHeight="1">
      <c r="A9" s="29" t="s">
        <v>26</v>
      </c>
      <c r="B9" s="184">
        <v>377</v>
      </c>
      <c r="C9" s="162">
        <v>375</v>
      </c>
      <c r="D9" s="162">
        <v>375</v>
      </c>
      <c r="E9" s="162">
        <v>380</v>
      </c>
      <c r="F9" s="162">
        <v>378</v>
      </c>
      <c r="G9" s="184">
        <v>378.4</v>
      </c>
      <c r="H9" s="184">
        <f t="shared" si="0"/>
        <v>377</v>
      </c>
      <c r="I9" s="184">
        <f t="shared" si="1"/>
        <v>-0.36997885835095</v>
      </c>
      <c r="J9" s="212">
        <v>408</v>
      </c>
      <c r="K9" s="143">
        <v>368.73</v>
      </c>
      <c r="L9" s="32">
        <v>-9.624999999999995</v>
      </c>
    </row>
    <row r="10" spans="1:12" ht="15" customHeight="1">
      <c r="A10" s="72" t="s">
        <v>27</v>
      </c>
      <c r="B10" s="170">
        <v>350.8133</v>
      </c>
      <c r="C10" s="31">
        <v>346.9552</v>
      </c>
      <c r="D10" s="31">
        <v>350.1703</v>
      </c>
      <c r="E10" s="31">
        <v>358.6214</v>
      </c>
      <c r="F10" s="31">
        <v>355.9575</v>
      </c>
      <c r="G10" s="170">
        <v>353.68397500000003</v>
      </c>
      <c r="H10" s="170">
        <f t="shared" si="0"/>
        <v>352.50354</v>
      </c>
      <c r="I10" s="183">
        <f t="shared" si="1"/>
        <v>-0.33375416570684546</v>
      </c>
      <c r="J10" s="213">
        <v>370.32</v>
      </c>
      <c r="K10" s="142">
        <v>345.53</v>
      </c>
      <c r="L10" s="57">
        <v>-6.694210412616119</v>
      </c>
    </row>
    <row r="11" spans="1:12" ht="15" customHeight="1">
      <c r="A11" s="29" t="s">
        <v>51</v>
      </c>
      <c r="B11" s="171">
        <v>400.0823723228995</v>
      </c>
      <c r="C11" s="162">
        <v>399.5381062355658</v>
      </c>
      <c r="D11" s="162">
        <v>400.3781029097485</v>
      </c>
      <c r="E11" s="162">
        <v>400.3605375286792</v>
      </c>
      <c r="F11" s="162">
        <v>401.0002459621218</v>
      </c>
      <c r="G11" s="184">
        <v>401.9985928079324</v>
      </c>
      <c r="H11" s="184">
        <f t="shared" si="0"/>
        <v>400.271872991803</v>
      </c>
      <c r="I11" s="184">
        <f t="shared" si="1"/>
        <v>-0.42953379614302234</v>
      </c>
      <c r="J11" s="212">
        <v>354.3264165088924</v>
      </c>
      <c r="K11" s="143">
        <v>398.48821424038783</v>
      </c>
      <c r="L11" s="32">
        <v>12.463591669684915</v>
      </c>
    </row>
    <row r="12" spans="1:12" s="13" customFormat="1" ht="15" customHeight="1">
      <c r="A12" s="33" t="s">
        <v>58</v>
      </c>
      <c r="B12" s="170">
        <v>119.43986820428336</v>
      </c>
      <c r="C12" s="31">
        <v>119.59749257670737</v>
      </c>
      <c r="D12" s="31">
        <v>119.18461285549894</v>
      </c>
      <c r="E12" s="31">
        <v>118.81350376925599</v>
      </c>
      <c r="F12" s="31">
        <v>118.88169221939822</v>
      </c>
      <c r="G12" s="170">
        <v>117.996626411598</v>
      </c>
      <c r="H12" s="170">
        <f t="shared" si="0"/>
        <v>119.18343392502877</v>
      </c>
      <c r="I12" s="183">
        <f t="shared" si="1"/>
        <v>1.0057978346693641</v>
      </c>
      <c r="J12" s="214">
        <v>106.21049821130565</v>
      </c>
      <c r="K12" s="144">
        <v>115.07190994675251</v>
      </c>
      <c r="L12" s="57">
        <v>8.343254089456487</v>
      </c>
    </row>
    <row r="13" spans="1:12" ht="15" customHeight="1">
      <c r="A13" s="74" t="s">
        <v>28</v>
      </c>
      <c r="B13" s="184">
        <v>129</v>
      </c>
      <c r="C13" s="162">
        <v>129</v>
      </c>
      <c r="D13" s="162">
        <v>129</v>
      </c>
      <c r="E13" s="162">
        <v>129</v>
      </c>
      <c r="F13" s="162">
        <v>129</v>
      </c>
      <c r="G13" s="184">
        <v>129</v>
      </c>
      <c r="H13" s="184">
        <f t="shared" si="0"/>
        <v>129</v>
      </c>
      <c r="I13" s="184">
        <f t="shared" si="1"/>
        <v>0</v>
      </c>
      <c r="J13" s="215">
        <v>147.83</v>
      </c>
      <c r="K13" s="101">
        <v>129.27</v>
      </c>
      <c r="L13" s="32">
        <v>-12.554961780423458</v>
      </c>
    </row>
    <row r="14" spans="1:12" ht="15" customHeight="1">
      <c r="A14" s="33" t="s">
        <v>29</v>
      </c>
      <c r="B14" s="170">
        <v>768.9715</v>
      </c>
      <c r="C14" s="31">
        <v>770.0738</v>
      </c>
      <c r="D14" s="31">
        <v>767.8691</v>
      </c>
      <c r="E14" s="31">
        <v>767.8691</v>
      </c>
      <c r="F14" s="31">
        <v>761.9167</v>
      </c>
      <c r="G14" s="170">
        <v>779.0576000000001</v>
      </c>
      <c r="H14" s="170">
        <f t="shared" si="0"/>
        <v>767.34004</v>
      </c>
      <c r="I14" s="183">
        <f t="shared" si="1"/>
        <v>-1.5040685053326008</v>
      </c>
      <c r="J14" s="216">
        <v>714.26</v>
      </c>
      <c r="K14" s="100">
        <v>746.26</v>
      </c>
      <c r="L14" s="57">
        <v>4.480161285806283</v>
      </c>
    </row>
    <row r="15" spans="1:12" ht="15" customHeight="1">
      <c r="A15" s="34" t="s">
        <v>30</v>
      </c>
      <c r="B15" s="171">
        <v>766.9873</v>
      </c>
      <c r="C15" s="162">
        <v>768.0896</v>
      </c>
      <c r="D15" s="162">
        <v>765.4441</v>
      </c>
      <c r="E15" s="162">
        <v>767.8691</v>
      </c>
      <c r="F15" s="162">
        <v>761.9167</v>
      </c>
      <c r="G15" s="171">
        <v>771.5067750000001</v>
      </c>
      <c r="H15" s="171">
        <f t="shared" si="0"/>
        <v>766.06136</v>
      </c>
      <c r="I15" s="184">
        <f t="shared" si="1"/>
        <v>-0.7058155775754527</v>
      </c>
      <c r="J15" s="217">
        <v>710.96</v>
      </c>
      <c r="K15" s="145">
        <v>747.06</v>
      </c>
      <c r="L15" s="32">
        <v>5.077641498818486</v>
      </c>
    </row>
    <row r="16" spans="1:12" ht="15" customHeight="1">
      <c r="A16" s="33" t="s">
        <v>31</v>
      </c>
      <c r="B16" s="170">
        <v>902.0929</v>
      </c>
      <c r="C16" s="31">
        <v>891.0417</v>
      </c>
      <c r="D16" s="31">
        <v>896.8074</v>
      </c>
      <c r="E16" s="31">
        <v>897.7408</v>
      </c>
      <c r="F16" s="31">
        <v>898.2748</v>
      </c>
      <c r="G16" s="170">
        <v>898.62974</v>
      </c>
      <c r="H16" s="170">
        <f t="shared" si="0"/>
        <v>897.19152</v>
      </c>
      <c r="I16" s="170">
        <f t="shared" si="1"/>
        <v>-0.16004589387392798</v>
      </c>
      <c r="J16" s="204">
        <v>824.11</v>
      </c>
      <c r="K16" s="146">
        <v>862.05</v>
      </c>
      <c r="L16" s="57">
        <v>4.603754353181011</v>
      </c>
    </row>
    <row r="17" spans="1:12" ht="15" customHeight="1">
      <c r="A17" s="34" t="s">
        <v>32</v>
      </c>
      <c r="B17" s="184">
        <v>782</v>
      </c>
      <c r="C17" s="162">
        <v>792</v>
      </c>
      <c r="D17" s="162">
        <v>792</v>
      </c>
      <c r="E17" s="162">
        <v>790</v>
      </c>
      <c r="F17" s="162">
        <v>785</v>
      </c>
      <c r="G17" s="184">
        <v>775.6</v>
      </c>
      <c r="H17" s="184">
        <f t="shared" si="0"/>
        <v>788.2</v>
      </c>
      <c r="I17" s="184">
        <f t="shared" si="1"/>
        <v>1.6245487364620947</v>
      </c>
      <c r="J17" s="205">
        <v>747.7</v>
      </c>
      <c r="K17" s="145">
        <v>757.41</v>
      </c>
      <c r="L17" s="32">
        <v>1.2986491908519415</v>
      </c>
    </row>
    <row r="18" spans="1:12" ht="15" customHeight="1">
      <c r="A18" s="33" t="s">
        <v>33</v>
      </c>
      <c r="B18" s="170">
        <v>815</v>
      </c>
      <c r="C18" s="31">
        <v>815</v>
      </c>
      <c r="D18" s="31">
        <v>810</v>
      </c>
      <c r="E18" s="31">
        <v>815</v>
      </c>
      <c r="F18" s="31">
        <v>817.5</v>
      </c>
      <c r="G18" s="170">
        <v>815</v>
      </c>
      <c r="H18" s="170">
        <f t="shared" si="0"/>
        <v>814.5</v>
      </c>
      <c r="I18" s="170">
        <f t="shared" si="1"/>
        <v>-0.06134969325153339</v>
      </c>
      <c r="J18" s="204">
        <v>817.72</v>
      </c>
      <c r="K18" s="146">
        <v>805.98</v>
      </c>
      <c r="L18" s="57">
        <v>-1.4356992613608566</v>
      </c>
    </row>
    <row r="19" spans="1:12" ht="15" customHeight="1">
      <c r="A19" s="34" t="s">
        <v>34</v>
      </c>
      <c r="B19" s="184">
        <v>750</v>
      </c>
      <c r="C19" s="162">
        <v>750</v>
      </c>
      <c r="D19" s="162">
        <v>755</v>
      </c>
      <c r="E19" s="162">
        <v>755</v>
      </c>
      <c r="F19" s="162">
        <v>760</v>
      </c>
      <c r="G19" s="184">
        <v>743.2</v>
      </c>
      <c r="H19" s="184">
        <f t="shared" si="0"/>
        <v>754</v>
      </c>
      <c r="I19" s="184">
        <f t="shared" si="1"/>
        <v>1.4531754574811595</v>
      </c>
      <c r="J19" s="205">
        <v>781.22</v>
      </c>
      <c r="K19" s="145">
        <v>728.64</v>
      </c>
      <c r="L19" s="32">
        <v>-6.730498451140532</v>
      </c>
    </row>
    <row r="20" spans="1:12" ht="15" customHeight="1">
      <c r="A20" s="33" t="s">
        <v>35</v>
      </c>
      <c r="B20" s="170">
        <v>879.2398</v>
      </c>
      <c r="C20" s="31">
        <v>894.6298</v>
      </c>
      <c r="D20" s="31">
        <v>883.6542</v>
      </c>
      <c r="E20" s="31">
        <v>885.8502</v>
      </c>
      <c r="F20" s="31">
        <v>883.9976</v>
      </c>
      <c r="G20" s="170">
        <v>888.36528</v>
      </c>
      <c r="H20" s="170">
        <f t="shared" si="0"/>
        <v>885.4743199999999</v>
      </c>
      <c r="I20" s="170">
        <f t="shared" si="1"/>
        <v>-0.3254246946706507</v>
      </c>
      <c r="J20" s="204">
        <v>817.21</v>
      </c>
      <c r="K20" s="146">
        <v>875.68</v>
      </c>
      <c r="L20" s="57">
        <v>7.154831683410623</v>
      </c>
    </row>
    <row r="21" spans="1:12" ht="15" customHeight="1">
      <c r="A21" s="34" t="s">
        <v>36</v>
      </c>
      <c r="B21" s="171">
        <v>826.7325</v>
      </c>
      <c r="C21" s="162">
        <v>826.7325</v>
      </c>
      <c r="D21" s="162">
        <v>826.7325</v>
      </c>
      <c r="E21" s="162">
        <v>826.7325</v>
      </c>
      <c r="F21" s="162">
        <v>826.7325</v>
      </c>
      <c r="G21" s="171">
        <v>826.7325</v>
      </c>
      <c r="H21" s="171">
        <f t="shared" si="0"/>
        <v>826.7324999999998</v>
      </c>
      <c r="I21" s="171">
        <f t="shared" si="1"/>
        <v>-1.1102230246251565E-14</v>
      </c>
      <c r="J21" s="205">
        <v>1011.49</v>
      </c>
      <c r="K21" s="145">
        <v>891.91</v>
      </c>
      <c r="L21" s="32">
        <v>-11.822163343186787</v>
      </c>
    </row>
    <row r="22" spans="1:12" ht="15" customHeight="1">
      <c r="A22" s="33" t="s">
        <v>37</v>
      </c>
      <c r="B22" s="170">
        <v>1069.2407</v>
      </c>
      <c r="C22" s="31">
        <v>1069.2407</v>
      </c>
      <c r="D22" s="31">
        <v>1069.2407</v>
      </c>
      <c r="E22" s="31">
        <v>1069.2407</v>
      </c>
      <c r="F22" s="31">
        <v>1069.2407</v>
      </c>
      <c r="G22" s="170">
        <v>1069.2407</v>
      </c>
      <c r="H22" s="170">
        <f t="shared" si="0"/>
        <v>1069.2407</v>
      </c>
      <c r="I22" s="170">
        <f t="shared" si="1"/>
        <v>0</v>
      </c>
      <c r="J22" s="204">
        <v>1220.93</v>
      </c>
      <c r="K22" s="35">
        <v>1132.5</v>
      </c>
      <c r="L22" s="57">
        <v>-7.242839474826567</v>
      </c>
    </row>
    <row r="23" spans="1:12" ht="15" customHeight="1">
      <c r="A23" s="151" t="s">
        <v>38</v>
      </c>
      <c r="B23" s="171"/>
      <c r="C23" s="162"/>
      <c r="D23" s="162"/>
      <c r="E23" s="162"/>
      <c r="F23" s="162"/>
      <c r="G23" s="75"/>
      <c r="H23" s="75"/>
      <c r="I23" s="75"/>
      <c r="J23" s="203"/>
      <c r="K23" s="147"/>
      <c r="L23" s="32"/>
    </row>
    <row r="24" spans="1:12" ht="15" customHeight="1">
      <c r="A24" s="33" t="s">
        <v>39</v>
      </c>
      <c r="B24" s="170">
        <v>341.9366</v>
      </c>
      <c r="C24" s="31">
        <v>323.8587</v>
      </c>
      <c r="D24" s="31">
        <v>317.6857</v>
      </c>
      <c r="E24" s="31">
        <v>323.4178</v>
      </c>
      <c r="F24" s="31">
        <v>324.0791</v>
      </c>
      <c r="G24" s="170">
        <v>318.92034</v>
      </c>
      <c r="H24" s="170">
        <f>AVERAGE(B24:F24)</f>
        <v>326.19557999999995</v>
      </c>
      <c r="I24" s="170">
        <f>(H24/G24-1)*100</f>
        <v>2.281209157120534</v>
      </c>
      <c r="J24" s="206">
        <v>442.06</v>
      </c>
      <c r="K24" s="31">
        <v>317.3</v>
      </c>
      <c r="L24" s="57">
        <v>-28.222413247070534</v>
      </c>
    </row>
    <row r="25" spans="1:12" ht="15" customHeight="1">
      <c r="A25" s="34" t="s">
        <v>40</v>
      </c>
      <c r="B25" s="171">
        <v>377</v>
      </c>
      <c r="C25" s="162">
        <v>365.5</v>
      </c>
      <c r="D25" s="162">
        <v>369</v>
      </c>
      <c r="E25" s="162">
        <v>374.1</v>
      </c>
      <c r="F25" s="162">
        <v>369.2</v>
      </c>
      <c r="G25" s="171">
        <v>376.62</v>
      </c>
      <c r="H25" s="171">
        <f>AVERAGE(B25:F25)</f>
        <v>370.96</v>
      </c>
      <c r="I25" s="171">
        <f>(H25/G25-1)*100</f>
        <v>-1.5028410599543407</v>
      </c>
      <c r="J25" s="202">
        <v>536.94</v>
      </c>
      <c r="K25" s="105">
        <v>378.06</v>
      </c>
      <c r="L25" s="32">
        <v>-29.589898312660633</v>
      </c>
    </row>
    <row r="26" spans="1:12" ht="15" customHeight="1">
      <c r="A26" s="33" t="s">
        <v>41</v>
      </c>
      <c r="B26" s="170">
        <v>315.0402</v>
      </c>
      <c r="C26" s="31">
        <v>309.0877</v>
      </c>
      <c r="D26" s="31">
        <v>315.922</v>
      </c>
      <c r="E26" s="31">
        <v>314.5993</v>
      </c>
      <c r="F26" s="31">
        <v>320.7722</v>
      </c>
      <c r="G26" s="170">
        <v>311.0719</v>
      </c>
      <c r="H26" s="170">
        <f>AVERAGE(B26:F26)</f>
        <v>315.08428000000004</v>
      </c>
      <c r="I26" s="170">
        <f>(H26/G26-1)*100</f>
        <v>1.2898561393684282</v>
      </c>
      <c r="J26" s="207">
        <v>441.24</v>
      </c>
      <c r="K26" s="144">
        <v>304.15</v>
      </c>
      <c r="L26" s="57">
        <v>-31.0692593599855</v>
      </c>
    </row>
    <row r="27" spans="1:12" ht="15" customHeight="1">
      <c r="A27" s="34" t="s">
        <v>42</v>
      </c>
      <c r="B27" s="172" t="s">
        <v>67</v>
      </c>
      <c r="C27" s="173" t="s">
        <v>67</v>
      </c>
      <c r="D27" s="173" t="s">
        <v>67</v>
      </c>
      <c r="E27" s="173" t="s">
        <v>67</v>
      </c>
      <c r="F27" s="173" t="s">
        <v>67</v>
      </c>
      <c r="G27" s="172" t="s">
        <v>67</v>
      </c>
      <c r="H27" s="172" t="s">
        <v>67</v>
      </c>
      <c r="I27" s="172" t="s">
        <v>67</v>
      </c>
      <c r="J27" s="60" t="s">
        <v>66</v>
      </c>
      <c r="K27" s="60" t="s">
        <v>66</v>
      </c>
      <c r="L27" s="177" t="s">
        <v>67</v>
      </c>
    </row>
    <row r="28" spans="1:12" ht="15" customHeight="1">
      <c r="A28" s="247" t="s">
        <v>56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</row>
    <row r="29" spans="1:12" ht="15.75" customHeight="1">
      <c r="A29" s="235"/>
      <c r="B29" s="235"/>
      <c r="C29" s="235"/>
      <c r="D29" s="235"/>
      <c r="E29" s="235"/>
      <c r="F29" s="235"/>
      <c r="G29" s="235"/>
      <c r="H29" s="235"/>
      <c r="I29" s="235"/>
      <c r="J29" s="235"/>
      <c r="K29" s="235"/>
      <c r="L29" s="235"/>
    </row>
    <row r="30" spans="1:12" ht="15" customHeight="1">
      <c r="A30" s="235"/>
      <c r="B30" s="235"/>
      <c r="C30" s="235"/>
      <c r="D30" s="235"/>
      <c r="E30" s="235"/>
      <c r="F30" s="235"/>
      <c r="G30" s="235"/>
      <c r="H30" s="235"/>
      <c r="I30" s="235"/>
      <c r="J30" s="235"/>
      <c r="K30" s="235"/>
      <c r="L30" s="235"/>
    </row>
    <row r="31" spans="1:12" ht="18">
      <c r="A31" s="14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6"/>
      <c r="B32" s="246"/>
      <c r="C32" s="246"/>
      <c r="D32" s="246"/>
      <c r="E32" s="246"/>
      <c r="F32" s="246"/>
      <c r="G32" s="246"/>
      <c r="H32" s="246"/>
      <c r="I32" s="246"/>
      <c r="J32" s="246"/>
      <c r="K32" s="246"/>
      <c r="L32" s="246"/>
    </row>
    <row r="33" spans="1:12" ht="18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4:H26 H20:H22 H18 H10 H11:H12 H14:H16 H9 H17 H13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2017-09-20T00:57:08Z</cp:lastPrinted>
  <dcterms:created xsi:type="dcterms:W3CDTF">2010-11-09T14:07:20Z</dcterms:created>
  <dcterms:modified xsi:type="dcterms:W3CDTF">2017-10-03T16:13:38Z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