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9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<sst xmlns="http://schemas.openxmlformats.org/spreadsheetml/2006/main" count="153" uniqueCount="82">
  <si>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</si>
  <si>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</si>
  <si>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</si>
  <si>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</si>
  <si>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</si>
  <si>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</si>
  <si>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</si>
  <si>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</si>
  <si>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</si>
  <si>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</si>
  <si>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</si>
  <si>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</si>
  <si>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</si>
  <si>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</si>
  <si>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</si>
  <si>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</si>
  <si>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</si>
  <si>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</si>
  <si>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</si>
  <si>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</si>
  <si>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</si>
  <si>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</si>
  <si>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</si>
  <si>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</si>
  <si>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</si>
  <si>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</si>
  <si>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</si>
  <si>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</si>
  <si>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</si>
  <si>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</si>
  <si>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</si>
  <si>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</si>
  <si>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</si>
  <si>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</si>
  <si>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</si>
  <si>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</si>
  <si>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</si>
  <si>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</si>
  <si>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</si>
  <si>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</si>
  <si>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</si>
  <si>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</si>
  <si>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</si>
  <si>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</si>
  <si>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</si>
  <si>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</si>
  <si>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</si>
  <si>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</si>
  <si>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</si>
  <si>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</si>
  <si>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</si>
  <si>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</si>
  <si>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</si>
  <si>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</si>
  <si>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</si>
  <si>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</si>
  <si>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</si>
  <si>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</si>
  <si>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</si>
  <si>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</si>
  <si>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</si>
  <si>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</si>
  <si>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</si>
  <si>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</si>
  <si>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</si>
  <si>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</si>
  <si>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</si>
  <si>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</si>
  <si>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</si>
  <si>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</si>
  <si>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</si>
  <si>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</si>
  <si>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</si>
  <si>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</si>
  <si>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</si>
  <si>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</si>
  <si>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</si>
  <si>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Septiembre</t>
  </si>
  <si>
    <t>Octubre 2017</t>
  </si>
  <si>
    <t/>
  </si>
  <si>
    <t>Nota: lunes 9 de octubre feriado nacional en Canadá, mercados cerrados.</t>
  </si>
  <si>
    <t>semana del  9 al 15 de octubre de 2017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</si>
</sst>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5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24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2" borderId="41" xfId="0" applyNumberFormat="1" applyFont="1" applyFill="1" applyBorder="1" applyAlignment="1" applyProtection="1">
      <alignment horizontal="right" vertical="center"/>
      <protection/>
    </xf>
    <xf numFmtId="2" fontId="26" fillId="24" borderId="4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6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7" xfId="0" applyFont="1" applyFill="1" applyBorder="1" applyAlignment="1" applyProtection="1">
      <alignment horizontal="left" vertical="center"/>
      <protection/>
    </xf>
    <xf numFmtId="180" fontId="29" fillId="0" borderId="47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85"/>
      <c r="B2" s="185"/>
      <c r="C2" s="185"/>
      <c r="D2" s="185"/>
      <c r="E2" s="1"/>
      <c r="F2" s="1"/>
      <c r="G2" s="1"/>
    </row>
    <row r="3" spans="1:7" ht="18">
      <c r="A3" s="185"/>
      <c r="B3" s="185"/>
      <c r="C3" s="185"/>
      <c r="D3" s="185"/>
      <c r="E3" s="1"/>
      <c r="F3" s="1"/>
      <c r="G3" s="1"/>
    </row>
    <row r="4" spans="1:8" ht="18">
      <c r="A4" s="185"/>
      <c r="B4" s="185"/>
      <c r="C4" s="185"/>
      <c r="D4" s="185"/>
      <c r="E4" s="1"/>
      <c r="F4" s="1"/>
      <c r="G4" s="1"/>
      <c r="H4" s="1"/>
    </row>
    <row r="5" spans="1:8" ht="18">
      <c r="A5" s="185"/>
      <c r="B5" s="185"/>
      <c r="C5" s="185"/>
      <c r="D5" s="185"/>
      <c r="E5" s="1"/>
      <c r="F5" s="1"/>
      <c r="G5" s="1"/>
      <c r="H5" s="1"/>
    </row>
    <row r="6" spans="1:8" ht="18">
      <c r="A6" s="185"/>
      <c r="B6" s="185"/>
      <c r="C6" s="185"/>
      <c r="D6" s="185"/>
      <c r="E6" s="1"/>
      <c r="F6" s="180"/>
      <c r="G6" s="1"/>
      <c r="H6" s="1"/>
    </row>
    <row r="7" spans="1:8" ht="18">
      <c r="A7" s="185"/>
      <c r="B7" s="185"/>
      <c r="C7" s="185"/>
      <c r="D7" s="185"/>
      <c r="E7" s="1"/>
      <c r="F7" s="180"/>
      <c r="G7" s="1"/>
      <c r="H7" s="1"/>
    </row>
    <row r="8" spans="1:8" ht="18">
      <c r="A8" s="185"/>
      <c r="B8" s="185"/>
      <c r="C8" s="185"/>
      <c r="D8" s="185"/>
      <c r="E8" s="1"/>
      <c r="F8" s="1"/>
      <c r="G8" s="1"/>
      <c r="H8" s="1"/>
    </row>
    <row r="9" spans="1:8" ht="18">
      <c r="A9" s="186"/>
      <c r="B9" s="185"/>
      <c r="C9" s="185"/>
      <c r="D9" s="185"/>
      <c r="E9" s="1"/>
      <c r="F9" s="1"/>
      <c r="G9" s="1"/>
      <c r="H9" s="1"/>
    </row>
    <row r="10" spans="1:8" ht="18">
      <c r="A10" s="187"/>
      <c r="B10" s="187"/>
      <c r="C10" s="187"/>
      <c r="D10" s="189"/>
      <c r="E10" s="70"/>
      <c r="F10" s="70"/>
      <c r="G10" s="70"/>
      <c r="H10" s="1"/>
    </row>
    <row r="11" spans="1:8" ht="18">
      <c r="A11" s="188"/>
      <c r="B11" s="188"/>
      <c r="C11" s="188"/>
      <c r="D11" s="188"/>
      <c r="E11" s="2"/>
      <c r="F11" s="2"/>
      <c r="G11" s="2"/>
      <c r="H11" s="1"/>
    </row>
    <row r="12" spans="1:8" ht="18">
      <c r="A12" s="2"/>
      <c r="B12" s="2"/>
      <c r="C12" s="2"/>
      <c r="D12" s="188"/>
      <c r="E12" s="2"/>
      <c r="F12" s="2"/>
      <c r="G12" s="2"/>
      <c r="H12" s="1"/>
    </row>
    <row r="13" spans="1:8" ht="18">
      <c r="A13" s="69"/>
      <c r="B13" s="69"/>
      <c r="C13" s="69"/>
      <c r="D13" s="104"/>
      <c r="E13" s="69"/>
      <c r="F13" s="69"/>
      <c r="G13" s="69"/>
      <c r="H13" s="1"/>
    </row>
    <row r="14" spans="2:8" ht="18">
      <c r="B14" s="1"/>
      <c r="C14" s="1"/>
      <c r="D14" s="103"/>
      <c r="E14" s="1"/>
      <c r="F14" s="1"/>
      <c r="G14" s="1"/>
      <c r="H14" s="1"/>
    </row>
    <row r="15" spans="2:8" ht="18">
      <c r="B15" s="1"/>
      <c r="C15" s="1"/>
      <c r="D15" s="103"/>
      <c r="E15" s="1"/>
      <c r="F15" s="1"/>
      <c r="G15" s="1"/>
      <c r="H15" s="1"/>
    </row>
    <row r="16" spans="2:8" ht="18">
      <c r="B16" s="1"/>
      <c r="C16" s="1"/>
      <c r="D16" s="103"/>
      <c r="E16" s="1"/>
      <c r="F16" s="1"/>
      <c r="G16" s="1"/>
      <c r="H16" s="1"/>
    </row>
    <row r="17" spans="2:12" ht="18">
      <c r="B17" s="1"/>
      <c r="C17" s="1"/>
      <c r="D17" s="10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0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0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0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03"/>
      <c r="E21" s="1"/>
      <c r="F21" s="1"/>
      <c r="G21" s="1"/>
      <c r="H21" s="1"/>
      <c r="I21" s="1"/>
      <c r="J21" s="1"/>
      <c r="K21" s="1"/>
      <c r="L21" s="1"/>
    </row>
    <row r="22" spans="2:12" ht="18">
      <c r="B22" s="221" t="s">
        <v>53</v>
      </c>
      <c r="C22" s="221"/>
      <c r="D22" s="221"/>
      <c r="E22" s="221"/>
      <c r="F22" s="1"/>
      <c r="G22" s="1"/>
      <c r="H22" s="1"/>
      <c r="I22" s="1"/>
      <c r="J22" s="1"/>
      <c r="K22" s="1"/>
      <c r="L22" s="1"/>
    </row>
    <row r="23" spans="2:12" ht="18">
      <c r="B23" s="129" t="s">
        <v>81</v>
      </c>
      <c r="C23" s="129"/>
      <c r="D23" s="129"/>
      <c r="E23" s="129"/>
      <c r="F23" s="125"/>
      <c r="G23" s="126"/>
      <c r="H23" s="1"/>
      <c r="I23" s="1"/>
      <c r="J23" s="1"/>
      <c r="K23" s="1"/>
      <c r="L23" s="1"/>
    </row>
    <row r="24" spans="1:12" ht="18">
      <c r="A24" s="1"/>
      <c r="B24" s="1"/>
      <c r="C24" s="128"/>
      <c r="D24" s="128"/>
      <c r="E24" s="128"/>
      <c r="F24" s="128"/>
      <c r="G24" s="127"/>
      <c r="H24" s="1"/>
      <c r="I24" s="1"/>
      <c r="J24" s="1"/>
      <c r="K24" s="1"/>
      <c r="L24" s="1"/>
    </row>
    <row r="25" spans="1:12" ht="18">
      <c r="A25" s="7"/>
      <c r="B25" s="7"/>
      <c r="C25" s="7"/>
      <c r="D25" s="10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0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0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92"/>
      <c r="G4" s="92"/>
      <c r="H4" s="92"/>
    </row>
    <row r="5" spans="1:8" ht="18">
      <c r="A5" s="92"/>
      <c r="B5" s="92"/>
      <c r="C5" s="92"/>
      <c r="D5" s="92"/>
      <c r="E5" s="92"/>
      <c r="F5" s="92"/>
      <c r="G5" s="92"/>
      <c r="H5" s="92"/>
    </row>
    <row r="6" spans="1:8" ht="18">
      <c r="A6" s="92"/>
      <c r="B6" s="92"/>
      <c r="C6" s="92"/>
      <c r="D6" s="92"/>
      <c r="E6" s="92"/>
      <c r="F6" s="179"/>
      <c r="G6" s="92"/>
      <c r="H6" s="92"/>
    </row>
    <row r="7" spans="1:8" ht="18">
      <c r="A7" s="92"/>
      <c r="B7" s="92"/>
      <c r="C7" s="92"/>
      <c r="D7" s="92"/>
      <c r="E7" s="92"/>
      <c r="F7" s="179"/>
      <c r="G7" s="92"/>
      <c r="H7" s="92"/>
    </row>
    <row r="8" spans="1:8" ht="18">
      <c r="A8" s="92"/>
      <c r="B8" s="92"/>
      <c r="C8" s="92"/>
      <c r="D8" s="92"/>
      <c r="E8" s="92"/>
      <c r="F8" s="92"/>
      <c r="G8" s="92"/>
      <c r="H8" s="92"/>
    </row>
    <row r="9" spans="1:8" ht="18">
      <c r="A9" s="92"/>
      <c r="B9" s="92"/>
      <c r="C9" s="92"/>
      <c r="D9" s="92"/>
      <c r="E9" s="92"/>
      <c r="F9" s="92"/>
      <c r="G9" s="92"/>
      <c r="H9" s="92"/>
    </row>
    <row r="10" spans="1:8" ht="18">
      <c r="A10" s="229" t="s">
        <v>48</v>
      </c>
      <c r="B10" s="229"/>
      <c r="C10" s="229"/>
      <c r="D10" s="230"/>
      <c r="E10" s="229"/>
      <c r="F10" s="229"/>
      <c r="G10" s="93"/>
      <c r="H10" s="92"/>
    </row>
    <row r="11" spans="1:8" ht="18">
      <c r="A11" s="231" t="s">
        <v>50</v>
      </c>
      <c r="B11" s="231"/>
      <c r="C11" s="231"/>
      <c r="D11" s="231"/>
      <c r="E11" s="231"/>
      <c r="F11" s="231"/>
      <c r="G11" s="97"/>
      <c r="H11" s="92"/>
    </row>
    <row r="12" spans="1:8" ht="18">
      <c r="A12" s="94"/>
      <c r="B12" s="94"/>
      <c r="C12" s="94"/>
      <c r="D12" s="94"/>
      <c r="E12" s="94"/>
      <c r="F12" s="94"/>
      <c r="G12" s="94"/>
      <c r="H12" s="92"/>
    </row>
    <row r="13" spans="1:8" ht="18">
      <c r="A13" s="226" t="s">
        <v>44</v>
      </c>
      <c r="B13" s="226"/>
      <c r="C13" s="226"/>
      <c r="D13" s="227"/>
      <c r="E13" s="226"/>
      <c r="F13" s="226"/>
      <c r="G13" s="95"/>
      <c r="H13" s="92"/>
    </row>
    <row r="14" spans="1:8" ht="18">
      <c r="A14" s="224" t="s">
        <v>45</v>
      </c>
      <c r="B14" s="224"/>
      <c r="C14" s="224"/>
      <c r="D14" s="225"/>
      <c r="E14" s="224"/>
      <c r="F14" s="224"/>
      <c r="G14" s="98"/>
      <c r="H14" s="92"/>
    </row>
    <row r="15" spans="1:8" ht="18">
      <c r="A15" s="94"/>
      <c r="B15" s="96"/>
      <c r="C15" s="96"/>
      <c r="D15" s="102"/>
      <c r="E15" s="96"/>
      <c r="F15" s="96"/>
      <c r="G15" s="96"/>
      <c r="H15" s="92"/>
    </row>
    <row r="16" spans="1:8" ht="18">
      <c r="A16" s="94"/>
      <c r="B16" s="96"/>
      <c r="C16" s="96"/>
      <c r="D16" s="102"/>
      <c r="E16" s="96"/>
      <c r="F16" s="96"/>
      <c r="G16" s="96"/>
      <c r="H16" s="92"/>
    </row>
    <row r="17" spans="1:12" ht="18">
      <c r="A17" s="94"/>
      <c r="B17" s="96"/>
      <c r="C17" s="96"/>
      <c r="D17" s="102"/>
      <c r="E17" s="96"/>
      <c r="F17" s="96"/>
      <c r="G17" s="96"/>
      <c r="H17" s="96"/>
      <c r="I17" s="96"/>
      <c r="J17" s="92"/>
      <c r="K17" s="92"/>
      <c r="L17" s="92"/>
    </row>
    <row r="18" spans="1:12" ht="18">
      <c r="A18" s="224" t="s">
        <v>64</v>
      </c>
      <c r="B18" s="224"/>
      <c r="C18" s="224"/>
      <c r="D18" s="225"/>
      <c r="E18" s="224"/>
      <c r="F18" s="224"/>
      <c r="G18" s="98"/>
      <c r="H18" s="92"/>
      <c r="I18" s="92"/>
      <c r="J18" s="92"/>
      <c r="K18" s="92"/>
      <c r="L18" s="92"/>
    </row>
    <row r="19" spans="1:12" ht="18">
      <c r="A19" s="226" t="s">
        <v>65</v>
      </c>
      <c r="B19" s="226"/>
      <c r="C19" s="226"/>
      <c r="D19" s="227"/>
      <c r="E19" s="226"/>
      <c r="F19" s="226"/>
      <c r="G19" s="95"/>
      <c r="H19" s="92"/>
      <c r="I19" s="92"/>
      <c r="J19" s="92"/>
      <c r="K19" s="92"/>
      <c r="L19" s="92"/>
    </row>
    <row r="20" spans="1:12" ht="18">
      <c r="A20" s="94"/>
      <c r="B20" s="96"/>
      <c r="C20" s="96"/>
      <c r="D20" s="102"/>
      <c r="E20" s="96"/>
      <c r="F20" s="96"/>
      <c r="G20" s="96"/>
      <c r="H20" s="92"/>
      <c r="I20" s="92"/>
      <c r="J20" s="92"/>
      <c r="K20" s="92"/>
      <c r="L20" s="92"/>
    </row>
    <row r="21" spans="1:12" ht="18">
      <c r="A21" s="94"/>
      <c r="B21" s="96"/>
      <c r="C21" s="96"/>
      <c r="D21" s="102"/>
      <c r="E21" s="96"/>
      <c r="F21" s="96"/>
      <c r="G21" s="96"/>
      <c r="H21" s="92"/>
      <c r="I21" s="92"/>
      <c r="J21" s="92"/>
      <c r="K21" s="92"/>
      <c r="L21" s="92"/>
    </row>
    <row r="22" spans="1:12" ht="18">
      <c r="A22" s="224" t="s">
        <v>46</v>
      </c>
      <c r="B22" s="224"/>
      <c r="C22" s="224"/>
      <c r="D22" s="225"/>
      <c r="E22" s="224"/>
      <c r="F22" s="224"/>
      <c r="G22" s="98"/>
      <c r="H22" s="92"/>
      <c r="I22" s="92"/>
      <c r="J22" s="92"/>
      <c r="K22" s="92"/>
      <c r="L22" s="92"/>
    </row>
    <row r="23" spans="1:12" ht="18">
      <c r="A23" s="94"/>
      <c r="B23" s="130"/>
      <c r="C23" s="130"/>
      <c r="D23" s="130"/>
      <c r="E23" s="130"/>
      <c r="F23" s="130"/>
      <c r="G23" s="94"/>
      <c r="H23" s="92"/>
      <c r="I23" s="92"/>
      <c r="J23" s="92"/>
      <c r="K23" s="92"/>
      <c r="L23" s="92"/>
    </row>
    <row r="24" spans="1:12" ht="18">
      <c r="A24" s="228" t="s">
        <v>0</v>
      </c>
      <c r="B24" s="228"/>
      <c r="C24" s="228"/>
      <c r="D24" s="228"/>
      <c r="E24" s="228"/>
      <c r="F24" s="228"/>
      <c r="G24" s="99"/>
      <c r="H24" s="92"/>
      <c r="I24" s="92"/>
      <c r="J24" s="92"/>
      <c r="K24" s="92"/>
      <c r="L24" s="92"/>
    </row>
    <row r="25" spans="1:12" ht="18">
      <c r="A25" s="92"/>
      <c r="B25" s="92"/>
      <c r="C25" s="92"/>
      <c r="D25" s="103"/>
      <c r="E25" s="92"/>
      <c r="F25" s="92"/>
      <c r="G25" s="92"/>
      <c r="H25" s="92"/>
      <c r="I25" s="92"/>
      <c r="J25" s="92"/>
      <c r="K25" s="92"/>
      <c r="L25" s="92"/>
    </row>
    <row r="26" spans="1:12" ht="18">
      <c r="A26" s="92"/>
      <c r="B26" s="92"/>
      <c r="C26" s="92"/>
      <c r="D26" s="103"/>
      <c r="E26" s="92"/>
      <c r="F26" s="92"/>
      <c r="G26" s="92"/>
      <c r="H26" s="92"/>
      <c r="I26" s="92"/>
      <c r="J26" s="92"/>
      <c r="K26" s="92"/>
      <c r="L26" s="92"/>
    </row>
    <row r="27" spans="1:8" ht="18">
      <c r="A27" s="92"/>
      <c r="B27" s="92"/>
      <c r="C27" s="92"/>
      <c r="D27" s="103"/>
      <c r="E27" s="92"/>
      <c r="F27" s="92"/>
      <c r="G27" s="92"/>
      <c r="H27" s="92"/>
    </row>
    <row r="28" spans="1:8" ht="18">
      <c r="A28" s="92"/>
      <c r="B28" s="92"/>
      <c r="C28" s="92"/>
      <c r="D28" s="92"/>
      <c r="E28" s="92"/>
      <c r="F28" s="92"/>
      <c r="G28" s="92"/>
      <c r="H28" s="92"/>
    </row>
    <row r="29" spans="1:8" ht="18">
      <c r="A29" s="92"/>
      <c r="B29" s="92"/>
      <c r="C29" s="92"/>
      <c r="D29" s="92"/>
      <c r="E29" s="92"/>
      <c r="F29" s="92"/>
      <c r="G29" s="92"/>
      <c r="H29" s="92"/>
    </row>
    <row r="30" spans="1:8" ht="18">
      <c r="A30" s="92"/>
      <c r="B30" s="92"/>
      <c r="C30" s="92"/>
      <c r="D30" s="92"/>
      <c r="E30" s="92"/>
      <c r="F30" s="92"/>
      <c r="G30" s="92"/>
      <c r="H30" s="92"/>
    </row>
    <row r="31" spans="1:8" ht="18">
      <c r="A31" s="92"/>
      <c r="B31" s="92"/>
      <c r="C31" s="92"/>
      <c r="D31" s="92"/>
      <c r="E31" s="92"/>
      <c r="F31" s="92"/>
      <c r="G31" s="92"/>
      <c r="H31" s="92"/>
    </row>
    <row r="36" spans="2:4" ht="18">
      <c r="B36" s="222" t="s">
        <v>49</v>
      </c>
      <c r="C36" s="222"/>
      <c r="D36" s="222"/>
    </row>
    <row r="37" spans="2:4" ht="18">
      <c r="B37" s="222" t="s">
        <v>59</v>
      </c>
      <c r="C37" s="222"/>
      <c r="D37" s="12"/>
    </row>
    <row r="38" spans="2:4" ht="18">
      <c r="B38" s="222" t="s">
        <v>60</v>
      </c>
      <c r="C38" s="222"/>
      <c r="D38" s="12"/>
    </row>
    <row r="39" spans="2:4" ht="18">
      <c r="B39" s="223" t="s">
        <v>47</v>
      </c>
      <c r="C39" s="223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3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3"/>
      <c r="B2" s="234" t="s">
        <v>78</v>
      </c>
      <c r="C2" s="234"/>
      <c r="D2" s="234"/>
      <c r="E2" s="234"/>
      <c r="F2" s="234"/>
      <c r="G2" s="235" t="s">
        <v>2</v>
      </c>
      <c r="H2" s="235"/>
      <c r="I2" s="235"/>
      <c r="J2" s="235" t="s">
        <v>3</v>
      </c>
      <c r="K2" s="235"/>
      <c r="L2" s="235"/>
      <c r="M2" s="4"/>
      <c r="N2" s="4"/>
      <c r="O2" s="4"/>
    </row>
    <row r="3" spans="1:15" ht="15.75">
      <c r="A3" s="23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5"/>
      <c r="H3" s="235"/>
      <c r="I3" s="235"/>
      <c r="J3" s="236" t="s">
        <v>77</v>
      </c>
      <c r="K3" s="236"/>
      <c r="L3" s="236"/>
      <c r="M3" s="4"/>
      <c r="N3" s="4"/>
      <c r="O3" s="4"/>
    </row>
    <row r="4" spans="1:15" ht="15.75">
      <c r="A4" s="233"/>
      <c r="B4" s="64">
        <v>9</v>
      </c>
      <c r="C4" s="63">
        <v>10</v>
      </c>
      <c r="D4" s="63">
        <v>11</v>
      </c>
      <c r="E4" s="63">
        <v>12</v>
      </c>
      <c r="F4" s="149">
        <v>13</v>
      </c>
      <c r="G4" s="90" t="s">
        <v>54</v>
      </c>
      <c r="H4" s="8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69"/>
      <c r="C5" s="167"/>
      <c r="D5" s="167"/>
      <c r="E5" s="167"/>
      <c r="F5" s="167"/>
      <c r="G5" s="81"/>
      <c r="H5" s="134"/>
      <c r="I5" s="139"/>
      <c r="J5" s="139"/>
      <c r="K5" s="40"/>
      <c r="L5" s="39"/>
      <c r="M5" s="4"/>
      <c r="N5" s="4"/>
      <c r="O5" s="4"/>
    </row>
    <row r="6" spans="1:15" ht="15">
      <c r="A6" s="45" t="s">
        <v>11</v>
      </c>
      <c r="B6" s="162">
        <v>185</v>
      </c>
      <c r="C6" s="162">
        <v>185</v>
      </c>
      <c r="D6" s="162">
        <v>185</v>
      </c>
      <c r="E6" s="162">
        <v>185</v>
      </c>
      <c r="F6" s="162">
        <v>185</v>
      </c>
      <c r="G6" s="82">
        <v>184</v>
      </c>
      <c r="H6" s="176">
        <f>AVERAGE(B6:F6)</f>
        <v>185</v>
      </c>
      <c r="I6" s="176">
        <f>(H6/G6-1)*100</f>
        <v>0.5434782608695565</v>
      </c>
      <c r="J6" s="195">
        <v>200.9091</v>
      </c>
      <c r="K6" s="41">
        <v>184.95</v>
      </c>
      <c r="L6" s="176">
        <f>(K6/J6-1)*100</f>
        <v>-7.943443079482215</v>
      </c>
      <c r="M6" s="4"/>
      <c r="N6" s="4"/>
      <c r="O6" s="4"/>
    </row>
    <row r="7" spans="1:15" ht="15">
      <c r="A7" s="54" t="s">
        <v>52</v>
      </c>
      <c r="B7" s="166" t="s">
        <v>76</v>
      </c>
      <c r="C7" s="166" t="s">
        <v>76</v>
      </c>
      <c r="D7" s="166" t="s">
        <v>76</v>
      </c>
      <c r="E7" s="166" t="s">
        <v>76</v>
      </c>
      <c r="F7" s="166" t="s">
        <v>76</v>
      </c>
      <c r="G7" s="201" t="s">
        <v>66</v>
      </c>
      <c r="H7" s="166" t="s">
        <v>66</v>
      </c>
      <c r="I7" s="166" t="s">
        <v>66</v>
      </c>
      <c r="J7" s="42">
        <v>190.22727272727272</v>
      </c>
      <c r="K7" s="208" t="s">
        <v>66</v>
      </c>
      <c r="L7" s="166" t="s">
        <v>66</v>
      </c>
      <c r="M7" s="4"/>
      <c r="N7" s="4"/>
      <c r="O7" s="4"/>
    </row>
    <row r="8" spans="1:15" ht="15.75">
      <c r="A8" s="55" t="s">
        <v>12</v>
      </c>
      <c r="B8" s="30"/>
      <c r="C8" s="162"/>
      <c r="D8" s="162"/>
      <c r="E8" s="162"/>
      <c r="F8" s="162"/>
      <c r="G8" s="154"/>
      <c r="H8" s="77"/>
      <c r="I8" s="77"/>
      <c r="J8" s="196"/>
      <c r="K8" s="43"/>
      <c r="L8" s="32"/>
      <c r="M8" s="4"/>
      <c r="N8" s="4"/>
      <c r="O8" s="4"/>
    </row>
    <row r="9" spans="1:15" ht="15">
      <c r="A9" s="54" t="s">
        <v>75</v>
      </c>
      <c r="B9" s="166" t="s">
        <v>66</v>
      </c>
      <c r="C9" s="166" t="s">
        <v>66</v>
      </c>
      <c r="D9" s="166" t="s">
        <v>66</v>
      </c>
      <c r="E9" s="166" t="s">
        <v>66</v>
      </c>
      <c r="F9" s="166" t="s">
        <v>66</v>
      </c>
      <c r="G9" s="155" t="s">
        <v>66</v>
      </c>
      <c r="H9" s="166" t="s">
        <v>66</v>
      </c>
      <c r="I9" s="166" t="s">
        <v>66</v>
      </c>
      <c r="J9" s="197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76">
        <v>191.44</v>
      </c>
      <c r="C10" s="176">
        <v>191.16</v>
      </c>
      <c r="D10" s="176">
        <v>190.43</v>
      </c>
      <c r="E10" s="176">
        <v>189.42</v>
      </c>
      <c r="F10" s="176">
        <v>192.72</v>
      </c>
      <c r="G10" s="156">
        <v>194.302</v>
      </c>
      <c r="H10" s="176">
        <f>AVERAGE(B10:F10)</f>
        <v>191.034</v>
      </c>
      <c r="I10" s="176">
        <f aca="true" t="shared" si="0" ref="I10:I31">(H10/G10-1)*100</f>
        <v>-1.6819178392399436</v>
      </c>
      <c r="J10" s="198">
        <v>184.8829</v>
      </c>
      <c r="K10" s="41">
        <v>189.97</v>
      </c>
      <c r="L10" s="58">
        <f>(K10/J10-1)*100</f>
        <v>2.751525425012269</v>
      </c>
      <c r="M10" s="4"/>
      <c r="N10" s="4"/>
      <c r="O10" s="4"/>
    </row>
    <row r="11" spans="1:15" ht="15">
      <c r="A11" s="46" t="s">
        <v>14</v>
      </c>
      <c r="B11" s="31">
        <v>228.08838</v>
      </c>
      <c r="C11" s="31">
        <v>228.2721</v>
      </c>
      <c r="D11" s="31">
        <v>227.16978</v>
      </c>
      <c r="E11" s="31">
        <v>226.4349</v>
      </c>
      <c r="F11" s="31">
        <v>228.2721</v>
      </c>
      <c r="G11" s="157">
        <v>231.34022399999998</v>
      </c>
      <c r="H11" s="31">
        <f>AVERAGE(B11:F11)</f>
        <v>227.647452</v>
      </c>
      <c r="I11" s="31">
        <f t="shared" si="0"/>
        <v>-1.596251588310038</v>
      </c>
      <c r="J11" s="47">
        <v>196.4667</v>
      </c>
      <c r="K11" s="47">
        <v>230.52</v>
      </c>
      <c r="L11" s="59">
        <f>(K11/J11-1)*100</f>
        <v>17.332860988656094</v>
      </c>
      <c r="M11" s="4"/>
      <c r="N11" s="4"/>
      <c r="O11" s="4"/>
    </row>
    <row r="12" spans="1:15" ht="15">
      <c r="A12" s="65" t="s">
        <v>62</v>
      </c>
      <c r="B12" s="178" t="s">
        <v>66</v>
      </c>
      <c r="C12" s="178" t="s">
        <v>66</v>
      </c>
      <c r="D12" s="178" t="s">
        <v>67</v>
      </c>
      <c r="E12" s="178" t="s">
        <v>67</v>
      </c>
      <c r="F12" s="178" t="s">
        <v>67</v>
      </c>
      <c r="G12" s="178" t="s">
        <v>66</v>
      </c>
      <c r="H12" s="178" t="s">
        <v>66</v>
      </c>
      <c r="I12" s="178"/>
      <c r="J12" s="182" t="s">
        <v>67</v>
      </c>
      <c r="K12" s="181" t="s">
        <v>67</v>
      </c>
      <c r="L12" s="178" t="s">
        <v>66</v>
      </c>
      <c r="M12" s="4"/>
      <c r="N12" s="4"/>
      <c r="O12" s="4"/>
    </row>
    <row r="13" spans="1:15" ht="15">
      <c r="A13" s="73" t="s">
        <v>63</v>
      </c>
      <c r="B13" s="163">
        <v>270.34398</v>
      </c>
      <c r="C13" s="163">
        <v>270.5277</v>
      </c>
      <c r="D13" s="163">
        <v>269.42538</v>
      </c>
      <c r="E13" s="163">
        <v>268.6905</v>
      </c>
      <c r="F13" s="163">
        <v>272.3649</v>
      </c>
      <c r="G13" s="83">
        <v>272.860944</v>
      </c>
      <c r="H13" s="163">
        <f>AVERAGE(B13:F13)</f>
        <v>270.270492</v>
      </c>
      <c r="I13" s="163">
        <f t="shared" si="0"/>
        <v>-0.9493670886076</v>
      </c>
      <c r="J13" s="191">
        <v>206.8206028571429</v>
      </c>
      <c r="K13" s="62">
        <v>237.1760898</v>
      </c>
      <c r="L13" s="67">
        <f>(K13/J13-1)*100</f>
        <v>14.677206488864435</v>
      </c>
      <c r="M13" s="4"/>
      <c r="N13" s="4"/>
      <c r="O13" s="4"/>
    </row>
    <row r="14" spans="1:15" ht="15">
      <c r="A14" s="48" t="s">
        <v>15</v>
      </c>
      <c r="B14" s="164">
        <v>211.55357999999998</v>
      </c>
      <c r="C14" s="164">
        <v>211.7373</v>
      </c>
      <c r="D14" s="164">
        <v>210.63497999999998</v>
      </c>
      <c r="E14" s="164">
        <v>209.90009999999998</v>
      </c>
      <c r="F14" s="164">
        <v>213.5745</v>
      </c>
      <c r="G14" s="84">
        <v>215.907744</v>
      </c>
      <c r="H14" s="164">
        <f>AVERAGE(B14:F14)</f>
        <v>211.480092</v>
      </c>
      <c r="I14" s="164">
        <f t="shared" si="0"/>
        <v>-2.05071477195371</v>
      </c>
      <c r="J14" s="190">
        <v>193.4352885714286</v>
      </c>
      <c r="K14" s="61">
        <v>226.1528898</v>
      </c>
      <c r="L14" s="66">
        <f>(K14/J14-1)*100</f>
        <v>16.913977521991796</v>
      </c>
      <c r="M14" s="4"/>
      <c r="N14" s="4"/>
      <c r="O14" s="4"/>
    </row>
    <row r="15" spans="1:15" ht="15">
      <c r="A15" s="49" t="s">
        <v>43</v>
      </c>
      <c r="B15" s="163">
        <v>193.18158</v>
      </c>
      <c r="C15" s="163">
        <v>193.3653</v>
      </c>
      <c r="D15" s="163">
        <v>192.26298</v>
      </c>
      <c r="E15" s="163">
        <v>191.5281</v>
      </c>
      <c r="F15" s="163">
        <v>195.2025</v>
      </c>
      <c r="G15" s="85">
        <v>197.53574400000002</v>
      </c>
      <c r="H15" s="163">
        <f>AVERAGE(B15:F15)</f>
        <v>193.108092</v>
      </c>
      <c r="I15" s="163">
        <f t="shared" si="0"/>
        <v>-2.2414434523809645</v>
      </c>
      <c r="J15" s="191">
        <v>191.59808857142863</v>
      </c>
      <c r="K15" s="62">
        <v>224.31568980000003</v>
      </c>
      <c r="L15" s="67">
        <f>(K15/J15-1)*100</f>
        <v>17.076162644688452</v>
      </c>
      <c r="M15" s="4"/>
      <c r="N15" s="4"/>
      <c r="O15" s="4"/>
    </row>
    <row r="16" spans="1:15" ht="15">
      <c r="A16" s="50" t="s">
        <v>68</v>
      </c>
      <c r="B16" s="162">
        <v>248.3894</v>
      </c>
      <c r="C16" s="162">
        <v>246.9197</v>
      </c>
      <c r="D16" s="162">
        <v>246.9197</v>
      </c>
      <c r="E16" s="162">
        <v>246.9197</v>
      </c>
      <c r="F16" s="162">
        <v>246.9197</v>
      </c>
      <c r="G16" s="82">
        <v>247.36060000000003</v>
      </c>
      <c r="H16" s="162">
        <f>AVERAGE(B16:F16)</f>
        <v>247.21364</v>
      </c>
      <c r="I16" s="176">
        <f t="shared" si="0"/>
        <v>-0.05941124010858667</v>
      </c>
      <c r="J16" s="113">
        <v>194.6207</v>
      </c>
      <c r="K16" s="41">
        <v>249.46</v>
      </c>
      <c r="L16" s="58">
        <f>(K16/J16-1)*100</f>
        <v>28.177526850946478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57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30" t="s">
        <v>79</v>
      </c>
      <c r="C18" s="162">
        <v>220.75231112527894</v>
      </c>
      <c r="D18" s="162">
        <v>224.03584573531765</v>
      </c>
      <c r="E18" s="162">
        <v>223.14644485323524</v>
      </c>
      <c r="F18" s="162">
        <v>224.4668911335578</v>
      </c>
      <c r="G18" s="158">
        <v>223.18317194512747</v>
      </c>
      <c r="H18" s="162">
        <f>AVERAGE(B18:F18)</f>
        <v>223.1003732118474</v>
      </c>
      <c r="I18" s="176">
        <f>(H18/G18-1)*100</f>
        <v>-0.03709900372794728</v>
      </c>
      <c r="J18" s="113">
        <v>205.75646816909108</v>
      </c>
      <c r="K18" s="41">
        <v>229.59698867976385</v>
      </c>
      <c r="L18" s="32">
        <f>(K18/J18-1)*100</f>
        <v>11.58676600683124</v>
      </c>
      <c r="M18" s="4"/>
      <c r="N18" s="4"/>
      <c r="O18" s="4"/>
    </row>
    <row r="19" spans="1:15" ht="15.75">
      <c r="A19" s="106" t="s">
        <v>10</v>
      </c>
      <c r="B19" s="59"/>
      <c r="C19" s="31"/>
      <c r="D19" s="31"/>
      <c r="E19" s="31"/>
      <c r="F19" s="31"/>
      <c r="G19" s="155"/>
      <c r="H19" s="59"/>
      <c r="I19" s="59"/>
      <c r="J19" s="199"/>
      <c r="K19" s="44"/>
      <c r="L19" s="57"/>
      <c r="M19" s="4"/>
      <c r="N19" s="4"/>
      <c r="O19" s="4"/>
    </row>
    <row r="20" spans="1:15" ht="15">
      <c r="A20" s="50" t="s">
        <v>17</v>
      </c>
      <c r="B20" s="162">
        <v>149</v>
      </c>
      <c r="C20" s="162">
        <v>149</v>
      </c>
      <c r="D20" s="162">
        <v>148</v>
      </c>
      <c r="E20" s="162">
        <v>149</v>
      </c>
      <c r="F20" s="162">
        <v>150</v>
      </c>
      <c r="G20" s="158">
        <v>149</v>
      </c>
      <c r="H20" s="176">
        <f>AVERAGE(B20:F20)</f>
        <v>149</v>
      </c>
      <c r="I20" s="176">
        <f t="shared" si="0"/>
        <v>0</v>
      </c>
      <c r="J20" s="193">
        <v>170.6364</v>
      </c>
      <c r="K20" s="113">
        <v>150.14</v>
      </c>
      <c r="L20" s="32">
        <f>(K20/J20-1)*100</f>
        <v>-12.011739581941494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57"/>
      <c r="H21" s="183"/>
      <c r="I21" s="170"/>
      <c r="J21" s="194"/>
      <c r="K21" s="47"/>
      <c r="L21" s="57"/>
      <c r="M21" s="4"/>
      <c r="N21" s="4"/>
      <c r="O21" s="4"/>
    </row>
    <row r="22" spans="1:15" ht="15">
      <c r="A22" s="112" t="s">
        <v>18</v>
      </c>
      <c r="B22" s="176">
        <v>159.46</v>
      </c>
      <c r="C22" s="176">
        <v>158.57</v>
      </c>
      <c r="D22" s="176">
        <v>157.29</v>
      </c>
      <c r="E22" s="176">
        <v>158.08</v>
      </c>
      <c r="F22" s="176">
        <v>160.34</v>
      </c>
      <c r="G22" s="159">
        <v>160.262</v>
      </c>
      <c r="H22" s="209">
        <f>AVERAGE(B22:F22)</f>
        <v>158.748</v>
      </c>
      <c r="I22" s="209">
        <f t="shared" si="0"/>
        <v>-0.9447030487576669</v>
      </c>
      <c r="J22" s="193">
        <v>164.8414</v>
      </c>
      <c r="K22" s="113">
        <v>157.75</v>
      </c>
      <c r="L22" s="111">
        <f>(K22/J22-1)*100</f>
        <v>-4.301953271447578</v>
      </c>
      <c r="M22" s="4"/>
      <c r="N22" s="4"/>
      <c r="O22" s="4"/>
    </row>
    <row r="23" spans="1:15" ht="15">
      <c r="A23" s="116" t="s">
        <v>19</v>
      </c>
      <c r="B23" s="31">
        <v>158.46</v>
      </c>
      <c r="C23" s="31">
        <v>157.57</v>
      </c>
      <c r="D23" s="31">
        <v>156.29</v>
      </c>
      <c r="E23" s="31">
        <v>157.08</v>
      </c>
      <c r="F23" s="31">
        <v>159.34</v>
      </c>
      <c r="G23" s="117">
        <v>159.262</v>
      </c>
      <c r="H23" s="210">
        <f>AVERAGE(B23:F23)</f>
        <v>157.748</v>
      </c>
      <c r="I23" s="210">
        <f t="shared" si="0"/>
        <v>-0.9506348030289824</v>
      </c>
      <c r="J23" s="47">
        <v>163.8414</v>
      </c>
      <c r="K23" s="118">
        <v>156.75</v>
      </c>
      <c r="L23" s="119">
        <f>(K23/J23-1)*100</f>
        <v>-4.328210086095452</v>
      </c>
      <c r="M23" s="4"/>
      <c r="N23" s="4"/>
      <c r="O23" s="4"/>
    </row>
    <row r="24" spans="1:15" ht="15">
      <c r="A24" s="107" t="s">
        <v>69</v>
      </c>
      <c r="B24" s="202">
        <v>261.0275313497592</v>
      </c>
      <c r="C24" s="202">
        <v>264.99585530609005</v>
      </c>
      <c r="D24" s="202">
        <v>265.3265489691176</v>
      </c>
      <c r="E24" s="202">
        <v>270.0664914725127</v>
      </c>
      <c r="F24" s="202">
        <v>268.6334855993933</v>
      </c>
      <c r="G24" s="108">
        <v>263.9596818286036</v>
      </c>
      <c r="H24" s="209">
        <f>AVERAGE(B24:F24)</f>
        <v>266.00998253937456</v>
      </c>
      <c r="I24" s="209">
        <f t="shared" si="0"/>
        <v>0.7767476822851505</v>
      </c>
      <c r="J24" s="193">
        <v>202.5682404745527</v>
      </c>
      <c r="K24" s="109">
        <v>274.43164782447656</v>
      </c>
      <c r="L24" s="111">
        <f>(K24/J24-1)*100</f>
        <v>35.476147288227835</v>
      </c>
      <c r="M24" s="4"/>
      <c r="N24" s="4"/>
      <c r="O24" s="4"/>
    </row>
    <row r="25" spans="1:15" ht="15.75">
      <c r="A25" s="122" t="s">
        <v>20</v>
      </c>
      <c r="B25" s="114"/>
      <c r="C25" s="31"/>
      <c r="D25" s="31"/>
      <c r="E25" s="31"/>
      <c r="F25" s="166"/>
      <c r="G25" s="123"/>
      <c r="H25" s="31"/>
      <c r="I25" s="31"/>
      <c r="J25" s="47"/>
      <c r="K25" s="47"/>
      <c r="L25" s="114"/>
      <c r="M25" s="4"/>
      <c r="N25" s="4"/>
      <c r="O25" s="4"/>
    </row>
    <row r="26" spans="1:15" ht="15">
      <c r="A26" s="107" t="s">
        <v>21</v>
      </c>
      <c r="B26" s="202">
        <v>397</v>
      </c>
      <c r="C26" s="202">
        <v>397</v>
      </c>
      <c r="D26" s="202">
        <v>397</v>
      </c>
      <c r="E26" s="202">
        <v>392</v>
      </c>
      <c r="F26" s="202">
        <v>392</v>
      </c>
      <c r="G26" s="108">
        <v>401.2</v>
      </c>
      <c r="H26" s="120">
        <f>AVERAGE(B26:F26)</f>
        <v>395</v>
      </c>
      <c r="I26" s="176">
        <f t="shared" si="0"/>
        <v>-1.545363908275177</v>
      </c>
      <c r="J26" s="193">
        <v>385.8182</v>
      </c>
      <c r="K26" s="193">
        <v>399</v>
      </c>
      <c r="L26" s="110">
        <f>(K26/J26-1)*100</f>
        <v>3.4165832508678884</v>
      </c>
      <c r="M26" s="4"/>
      <c r="N26" s="4"/>
      <c r="O26" s="4"/>
    </row>
    <row r="27" spans="1:12" ht="15">
      <c r="A27" s="115" t="s">
        <v>22</v>
      </c>
      <c r="B27" s="165">
        <v>391</v>
      </c>
      <c r="C27" s="165">
        <v>391</v>
      </c>
      <c r="D27" s="165">
        <v>391</v>
      </c>
      <c r="E27" s="165">
        <v>386</v>
      </c>
      <c r="F27" s="165">
        <v>386</v>
      </c>
      <c r="G27" s="123">
        <v>395.2</v>
      </c>
      <c r="H27" s="131">
        <f>AVERAGE(B27:F27)</f>
        <v>389</v>
      </c>
      <c r="I27" s="31">
        <f t="shared" si="0"/>
        <v>-1.5688259109311709</v>
      </c>
      <c r="J27" s="47">
        <v>382.8182</v>
      </c>
      <c r="K27" s="47">
        <v>392.76</v>
      </c>
      <c r="L27" s="114">
        <f>(K27/J27-1)*100</f>
        <v>2.5970029638089365</v>
      </c>
    </row>
    <row r="28" spans="1:12" ht="15">
      <c r="A28" s="107" t="s">
        <v>23</v>
      </c>
      <c r="B28" s="121">
        <v>388</v>
      </c>
      <c r="C28" s="202">
        <v>388</v>
      </c>
      <c r="D28" s="202">
        <v>388</v>
      </c>
      <c r="E28" s="202">
        <v>385</v>
      </c>
      <c r="F28" s="202">
        <v>385</v>
      </c>
      <c r="G28" s="108">
        <v>392.2</v>
      </c>
      <c r="H28" s="120">
        <f>AVERAGE(B28:F28)</f>
        <v>386.8</v>
      </c>
      <c r="I28" s="174">
        <f t="shared" si="0"/>
        <v>-1.376848546659859</v>
      </c>
      <c r="J28" s="192">
        <v>382.6818</v>
      </c>
      <c r="K28" s="109">
        <v>391.48</v>
      </c>
      <c r="L28" s="110">
        <f>(K28/J28-1)*100</f>
        <v>2.29909026245827</v>
      </c>
    </row>
    <row r="29" spans="1:12" ht="15.75">
      <c r="A29" s="122" t="s">
        <v>70</v>
      </c>
      <c r="B29" s="166"/>
      <c r="C29" s="166"/>
      <c r="D29" s="166"/>
      <c r="E29" s="165"/>
      <c r="F29" s="165"/>
      <c r="G29" s="123"/>
      <c r="H29" s="131"/>
      <c r="I29" s="175"/>
      <c r="J29" s="47"/>
      <c r="K29" s="47"/>
      <c r="L29" s="114"/>
    </row>
    <row r="30" spans="1:12" ht="15">
      <c r="A30" s="107" t="s">
        <v>71</v>
      </c>
      <c r="B30" s="121">
        <v>387.5</v>
      </c>
      <c r="C30" s="202">
        <v>387.5</v>
      </c>
      <c r="D30" s="202">
        <v>387.5</v>
      </c>
      <c r="E30" s="121">
        <v>392.5</v>
      </c>
      <c r="F30" s="121">
        <v>392.5</v>
      </c>
      <c r="G30" s="160">
        <v>389</v>
      </c>
      <c r="H30" s="135">
        <f>AVERAGE(B30:F30)</f>
        <v>389.5</v>
      </c>
      <c r="I30" s="174">
        <f t="shared" si="0"/>
        <v>0.12853470437017567</v>
      </c>
      <c r="J30" s="193">
        <v>342.84090909090907</v>
      </c>
      <c r="K30" s="136">
        <v>387.54761904761904</v>
      </c>
      <c r="L30" s="110">
        <f>(K30/J30-1)*100</f>
        <v>13.040074498476883</v>
      </c>
    </row>
    <row r="31" spans="1:12" ht="15">
      <c r="A31" s="168" t="s">
        <v>72</v>
      </c>
      <c r="B31" s="137">
        <v>377.5</v>
      </c>
      <c r="C31" s="137">
        <v>377.5</v>
      </c>
      <c r="D31" s="137">
        <v>377.5</v>
      </c>
      <c r="E31" s="137">
        <v>385</v>
      </c>
      <c r="F31" s="137">
        <v>385</v>
      </c>
      <c r="G31" s="161">
        <v>381.1</v>
      </c>
      <c r="H31" s="218">
        <f>AVERAGE(B31:F31)</f>
        <v>380.5</v>
      </c>
      <c r="I31" s="140">
        <f t="shared" si="0"/>
        <v>-0.15743899239045733</v>
      </c>
      <c r="J31" s="200">
        <v>333.5681818181818</v>
      </c>
      <c r="K31" s="138">
        <v>379.4761904761905</v>
      </c>
      <c r="L31" s="137">
        <f>(K31/J31-1)*100</f>
        <v>13.76270614534565</v>
      </c>
    </row>
    <row r="32" spans="1:12" ht="15.75" customHeight="1">
      <c r="A32" s="238" t="s">
        <v>56</v>
      </c>
      <c r="B32" s="238"/>
      <c r="C32" s="238"/>
      <c r="D32" s="238"/>
      <c r="E32" s="152"/>
      <c r="F32" s="152"/>
      <c r="G32" s="239" t="s">
        <v>0</v>
      </c>
      <c r="H32" s="239"/>
      <c r="I32" s="239"/>
      <c r="J32" s="153"/>
      <c r="K32" s="153"/>
      <c r="L32" s="153"/>
    </row>
    <row r="33" spans="1:12" ht="15">
      <c r="A33" s="237" t="s">
        <v>80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</row>
    <row r="34" spans="1:12" ht="15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H20:H28 H6 H10:H17" formulaRange="1" unlockedFormula="1"/>
    <ignoredError sqref="H7:I9 I20:I28 I6 H19:I19 I10:I18 L6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4" t="s">
        <v>78</v>
      </c>
      <c r="C2" s="234"/>
      <c r="D2" s="234"/>
      <c r="E2" s="234"/>
      <c r="F2" s="234"/>
      <c r="G2" s="240" t="s">
        <v>2</v>
      </c>
      <c r="H2" s="240"/>
      <c r="I2" s="240"/>
      <c r="J2" s="20"/>
      <c r="K2" s="21"/>
      <c r="L2" s="22"/>
    </row>
    <row r="3" spans="1:12" ht="15" customHeight="1">
      <c r="A3" s="19"/>
      <c r="B3" s="234"/>
      <c r="C3" s="234"/>
      <c r="D3" s="234"/>
      <c r="E3" s="234"/>
      <c r="F3" s="234"/>
      <c r="G3" s="240"/>
      <c r="H3" s="240"/>
      <c r="I3" s="240"/>
      <c r="J3" s="236" t="s">
        <v>3</v>
      </c>
      <c r="K3" s="236"/>
      <c r="L3" s="236"/>
    </row>
    <row r="4" spans="1:12" ht="15" customHeight="1">
      <c r="A4" s="243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50" t="s">
        <v>8</v>
      </c>
      <c r="G4" s="241"/>
      <c r="H4" s="242"/>
      <c r="I4" s="240"/>
      <c r="J4" s="244" t="s">
        <v>77</v>
      </c>
      <c r="K4" s="245"/>
      <c r="L4" s="246"/>
    </row>
    <row r="5" spans="1:12" ht="15" customHeight="1">
      <c r="A5" s="243"/>
      <c r="B5" s="78">
        <v>9</v>
      </c>
      <c r="C5" s="79">
        <v>10</v>
      </c>
      <c r="D5" s="79">
        <v>11</v>
      </c>
      <c r="E5" s="79">
        <v>12</v>
      </c>
      <c r="F5" s="79">
        <v>13</v>
      </c>
      <c r="G5" s="86" t="s">
        <v>54</v>
      </c>
      <c r="H5" s="8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91"/>
      <c r="C6" s="76"/>
      <c r="D6" s="76"/>
      <c r="E6" s="124"/>
      <c r="F6" s="80"/>
      <c r="G6" s="87"/>
      <c r="H6" s="132"/>
      <c r="I6" s="27"/>
      <c r="J6" s="133"/>
      <c r="K6" s="141"/>
      <c r="L6" s="28"/>
    </row>
    <row r="7" spans="1:12" ht="15" customHeight="1">
      <c r="A7" s="29" t="s">
        <v>24</v>
      </c>
      <c r="B7" s="77" t="s">
        <v>67</v>
      </c>
      <c r="C7" s="77" t="s">
        <v>67</v>
      </c>
      <c r="D7" s="75" t="s">
        <v>67</v>
      </c>
      <c r="E7" s="75" t="s">
        <v>67</v>
      </c>
      <c r="F7" s="30" t="s">
        <v>67</v>
      </c>
      <c r="G7" s="77" t="s">
        <v>67</v>
      </c>
      <c r="H7" s="77" t="s">
        <v>67</v>
      </c>
      <c r="I7" s="77" t="s">
        <v>67</v>
      </c>
      <c r="J7" s="77" t="s">
        <v>66</v>
      </c>
      <c r="K7" s="30" t="s">
        <v>66</v>
      </c>
      <c r="L7" s="219" t="s">
        <v>67</v>
      </c>
    </row>
    <row r="8" spans="1:12" ht="15" customHeight="1">
      <c r="A8" s="26" t="s">
        <v>25</v>
      </c>
      <c r="B8" s="170">
        <v>171.0294</v>
      </c>
      <c r="C8" s="31">
        <v>171.8905</v>
      </c>
      <c r="D8" s="31">
        <v>174.1296</v>
      </c>
      <c r="E8" s="31">
        <v>180.33</v>
      </c>
      <c r="F8" s="31">
        <v>183.7747</v>
      </c>
      <c r="G8" s="170">
        <v>171.99385999999998</v>
      </c>
      <c r="H8" s="170">
        <f aca="true" t="shared" si="0" ref="H8:H22">AVERAGE(B8:F8)</f>
        <v>176.23084</v>
      </c>
      <c r="I8" s="183">
        <f aca="true" t="shared" si="1" ref="I8:I22">(H8/G8-1)*100</f>
        <v>2.463448404495372</v>
      </c>
      <c r="J8" s="211">
        <v>117.5217</v>
      </c>
      <c r="K8" s="142">
        <v>165.46</v>
      </c>
      <c r="L8" s="170">
        <f aca="true" t="shared" si="2" ref="L8:L22">(K8/J8-1)*100</f>
        <v>40.791019871223796</v>
      </c>
    </row>
    <row r="9" spans="1:12" ht="15" customHeight="1">
      <c r="A9" s="29" t="s">
        <v>26</v>
      </c>
      <c r="B9" s="184">
        <v>377</v>
      </c>
      <c r="C9" s="162">
        <v>377</v>
      </c>
      <c r="D9" s="162">
        <v>376</v>
      </c>
      <c r="E9" s="162">
        <v>385</v>
      </c>
      <c r="F9" s="162">
        <v>385</v>
      </c>
      <c r="G9" s="184">
        <v>377.8</v>
      </c>
      <c r="H9" s="184">
        <f t="shared" si="0"/>
        <v>380</v>
      </c>
      <c r="I9" s="184">
        <f t="shared" si="1"/>
        <v>0.582318687136052</v>
      </c>
      <c r="J9" s="212">
        <v>395.6364</v>
      </c>
      <c r="K9" s="143">
        <v>378.48</v>
      </c>
      <c r="L9" s="171">
        <f t="shared" si="2"/>
        <v>-4.336405851433279</v>
      </c>
    </row>
    <row r="10" spans="1:12" ht="15" customHeight="1">
      <c r="A10" s="72" t="s">
        <v>27</v>
      </c>
      <c r="B10" s="170">
        <v>355.2226</v>
      </c>
      <c r="C10" s="31">
        <v>354.947</v>
      </c>
      <c r="D10" s="31">
        <v>354.6715</v>
      </c>
      <c r="E10" s="31">
        <v>364.5005</v>
      </c>
      <c r="F10" s="31">
        <v>367.5319</v>
      </c>
      <c r="G10" s="170">
        <v>353.56914</v>
      </c>
      <c r="H10" s="170">
        <f t="shared" si="0"/>
        <v>359.37469999999996</v>
      </c>
      <c r="I10" s="183">
        <f t="shared" si="1"/>
        <v>1.6419871937918495</v>
      </c>
      <c r="J10" s="213">
        <v>355.3932</v>
      </c>
      <c r="K10" s="142">
        <v>354.12</v>
      </c>
      <c r="L10" s="170">
        <f t="shared" si="2"/>
        <v>-0.35825108640231695</v>
      </c>
    </row>
    <row r="11" spans="1:12" ht="15" customHeight="1">
      <c r="A11" s="29" t="s">
        <v>51</v>
      </c>
      <c r="B11" s="75" t="s">
        <v>66</v>
      </c>
      <c r="C11" s="162">
        <v>394.6445648708958</v>
      </c>
      <c r="D11" s="162">
        <v>394.8631781084974</v>
      </c>
      <c r="E11" s="162">
        <v>393.1056546428857</v>
      </c>
      <c r="F11" s="162">
        <v>400.03206669873333</v>
      </c>
      <c r="G11" s="184">
        <v>394.8685774779768</v>
      </c>
      <c r="H11" s="184">
        <f>AVERAGE(B11:F11)</f>
        <v>395.6613660802531</v>
      </c>
      <c r="I11" s="184">
        <f>(H11/G11-1)*100</f>
        <v>0.20077277542311922</v>
      </c>
      <c r="J11" s="212">
        <v>353.31922164000633</v>
      </c>
      <c r="K11" s="143">
        <v>400.3115140942397</v>
      </c>
      <c r="L11" s="171">
        <f t="shared" si="2"/>
        <v>13.300236606462757</v>
      </c>
    </row>
    <row r="12" spans="1:12" s="13" customFormat="1" ht="15" customHeight="1">
      <c r="A12" s="33" t="s">
        <v>58</v>
      </c>
      <c r="B12" s="220" t="s">
        <v>66</v>
      </c>
      <c r="C12" s="31">
        <v>115.55626394644565</v>
      </c>
      <c r="D12" s="31">
        <v>116.01856297007521</v>
      </c>
      <c r="E12" s="31">
        <v>115.9721666799968</v>
      </c>
      <c r="F12" s="31">
        <v>116.24178290844957</v>
      </c>
      <c r="G12" s="170">
        <v>115.90820641606165</v>
      </c>
      <c r="H12" s="170">
        <f>AVERAGE(B12:F12)</f>
        <v>115.94719412624181</v>
      </c>
      <c r="I12" s="183">
        <f>(H12/G12-1)*100</f>
        <v>0.03363671252079037</v>
      </c>
      <c r="J12" s="214">
        <v>103.41389845598489</v>
      </c>
      <c r="K12" s="144">
        <v>118.06458768402403</v>
      </c>
      <c r="L12" s="170">
        <f t="shared" si="2"/>
        <v>14.167040839558688</v>
      </c>
    </row>
    <row r="13" spans="1:12" ht="15" customHeight="1">
      <c r="A13" s="74" t="s">
        <v>28</v>
      </c>
      <c r="B13" s="184">
        <v>129</v>
      </c>
      <c r="C13" s="162">
        <v>129</v>
      </c>
      <c r="D13" s="162">
        <v>128</v>
      </c>
      <c r="E13" s="162">
        <v>128</v>
      </c>
      <c r="F13" s="162">
        <v>128</v>
      </c>
      <c r="G13" s="184">
        <v>129</v>
      </c>
      <c r="H13" s="184">
        <f t="shared" si="0"/>
        <v>128.4</v>
      </c>
      <c r="I13" s="184">
        <f t="shared" si="1"/>
        <v>-0.46511627906976605</v>
      </c>
      <c r="J13" s="215">
        <v>157</v>
      </c>
      <c r="K13" s="101">
        <v>129</v>
      </c>
      <c r="L13" s="171">
        <f t="shared" si="2"/>
        <v>-17.834394904458595</v>
      </c>
    </row>
    <row r="14" spans="1:12" ht="15" customHeight="1">
      <c r="A14" s="33" t="s">
        <v>29</v>
      </c>
      <c r="B14" s="170">
        <v>724.8791</v>
      </c>
      <c r="C14" s="31">
        <v>721.5721</v>
      </c>
      <c r="D14" s="31">
        <v>722.454</v>
      </c>
      <c r="E14" s="31">
        <v>725.32</v>
      </c>
      <c r="F14" s="31">
        <v>734.3589</v>
      </c>
      <c r="G14" s="170">
        <v>716.72196</v>
      </c>
      <c r="H14" s="170">
        <f t="shared" si="0"/>
        <v>725.71682</v>
      </c>
      <c r="I14" s="183">
        <f t="shared" si="1"/>
        <v>1.2549999165645698</v>
      </c>
      <c r="J14" s="216">
        <v>718.3597</v>
      </c>
      <c r="K14" s="100">
        <v>757.49</v>
      </c>
      <c r="L14" s="170">
        <f t="shared" si="2"/>
        <v>5.447173609544076</v>
      </c>
    </row>
    <row r="15" spans="1:12" ht="15" customHeight="1">
      <c r="A15" s="34" t="s">
        <v>30</v>
      </c>
      <c r="B15" s="171">
        <v>727.9655</v>
      </c>
      <c r="C15" s="162">
        <v>724.4381</v>
      </c>
      <c r="D15" s="162">
        <v>725.5404</v>
      </c>
      <c r="E15" s="162">
        <v>729.0678</v>
      </c>
      <c r="F15" s="162">
        <v>742.7365</v>
      </c>
      <c r="G15" s="171">
        <v>719.85252</v>
      </c>
      <c r="H15" s="171">
        <f t="shared" si="0"/>
        <v>729.94966</v>
      </c>
      <c r="I15" s="184">
        <f t="shared" si="1"/>
        <v>1.4026678686906546</v>
      </c>
      <c r="J15" s="217">
        <v>722.7374</v>
      </c>
      <c r="K15" s="145">
        <v>755.84</v>
      </c>
      <c r="L15" s="171">
        <f t="shared" si="2"/>
        <v>4.580169782275001</v>
      </c>
    </row>
    <row r="16" spans="1:12" ht="15" customHeight="1">
      <c r="A16" s="33" t="s">
        <v>31</v>
      </c>
      <c r="B16" s="170">
        <v>871.9569</v>
      </c>
      <c r="C16" s="31">
        <v>873.4904</v>
      </c>
      <c r="D16" s="31">
        <v>879.8866</v>
      </c>
      <c r="E16" s="31">
        <v>879.8866</v>
      </c>
      <c r="F16" s="31">
        <v>876.0507</v>
      </c>
      <c r="G16" s="170">
        <v>868.391</v>
      </c>
      <c r="H16" s="170">
        <f t="shared" si="0"/>
        <v>876.25424</v>
      </c>
      <c r="I16" s="170">
        <f t="shared" si="1"/>
        <v>0.9054953356264717</v>
      </c>
      <c r="J16" s="204">
        <v>837.0204</v>
      </c>
      <c r="K16" s="146">
        <v>892.28</v>
      </c>
      <c r="L16" s="170">
        <f t="shared" si="2"/>
        <v>6.601941840366132</v>
      </c>
    </row>
    <row r="17" spans="1:12" ht="15" customHeight="1">
      <c r="A17" s="34" t="s">
        <v>32</v>
      </c>
      <c r="B17" s="184">
        <v>767</v>
      </c>
      <c r="C17" s="162">
        <v>766</v>
      </c>
      <c r="D17" s="162">
        <v>771</v>
      </c>
      <c r="E17" s="162">
        <v>772</v>
      </c>
      <c r="F17" s="162">
        <v>778</v>
      </c>
      <c r="G17" s="184">
        <v>756.4</v>
      </c>
      <c r="H17" s="184">
        <f t="shared" si="0"/>
        <v>770.8</v>
      </c>
      <c r="I17" s="184">
        <f t="shared" si="1"/>
        <v>1.9037546271813754</v>
      </c>
      <c r="J17" s="205">
        <v>752.3182</v>
      </c>
      <c r="K17" s="145">
        <v>779.24</v>
      </c>
      <c r="L17" s="171">
        <f t="shared" si="2"/>
        <v>3.578512390103006</v>
      </c>
    </row>
    <row r="18" spans="1:12" ht="15" customHeight="1">
      <c r="A18" s="33" t="s">
        <v>33</v>
      </c>
      <c r="B18" s="170">
        <v>787.5</v>
      </c>
      <c r="C18" s="31">
        <v>787.5</v>
      </c>
      <c r="D18" s="31">
        <v>772.5</v>
      </c>
      <c r="E18" s="31">
        <v>777.5</v>
      </c>
      <c r="F18" s="31">
        <v>790</v>
      </c>
      <c r="G18" s="170">
        <v>791</v>
      </c>
      <c r="H18" s="170">
        <f t="shared" si="0"/>
        <v>783</v>
      </c>
      <c r="I18" s="170">
        <f t="shared" si="1"/>
        <v>-1.0113780025284402</v>
      </c>
      <c r="J18" s="204">
        <v>823.6364</v>
      </c>
      <c r="K18" s="146">
        <v>809.52</v>
      </c>
      <c r="L18" s="170">
        <f t="shared" si="2"/>
        <v>-1.713911624109865</v>
      </c>
    </row>
    <row r="19" spans="1:12" ht="15" customHeight="1">
      <c r="A19" s="34" t="s">
        <v>34</v>
      </c>
      <c r="B19" s="184">
        <v>745</v>
      </c>
      <c r="C19" s="162">
        <v>750</v>
      </c>
      <c r="D19" s="162">
        <v>750</v>
      </c>
      <c r="E19" s="162">
        <v>750</v>
      </c>
      <c r="F19" s="162">
        <v>750</v>
      </c>
      <c r="G19" s="184">
        <v>750</v>
      </c>
      <c r="H19" s="184">
        <f t="shared" si="0"/>
        <v>749</v>
      </c>
      <c r="I19" s="184">
        <f t="shared" si="1"/>
        <v>-0.13333333333332975</v>
      </c>
      <c r="J19" s="205">
        <v>773.4091</v>
      </c>
      <c r="K19" s="145">
        <v>754.19</v>
      </c>
      <c r="L19" s="171">
        <f t="shared" si="2"/>
        <v>-2.4849849840142713</v>
      </c>
    </row>
    <row r="20" spans="1:12" ht="15" customHeight="1">
      <c r="A20" s="33" t="s">
        <v>35</v>
      </c>
      <c r="B20" s="170">
        <v>877.809</v>
      </c>
      <c r="C20" s="31">
        <v>874.6629</v>
      </c>
      <c r="D20" s="31">
        <v>878.7056</v>
      </c>
      <c r="E20" s="31">
        <v>881.0677</v>
      </c>
      <c r="F20" s="31">
        <v>890.2569</v>
      </c>
      <c r="G20" s="170">
        <v>880.37968</v>
      </c>
      <c r="H20" s="170">
        <f t="shared" si="0"/>
        <v>880.50042</v>
      </c>
      <c r="I20" s="170">
        <f t="shared" si="1"/>
        <v>0.01371453734597683</v>
      </c>
      <c r="J20" s="204">
        <v>849.4609</v>
      </c>
      <c r="K20" s="146">
        <v>888.67</v>
      </c>
      <c r="L20" s="170">
        <f t="shared" si="2"/>
        <v>4.615762773778043</v>
      </c>
    </row>
    <row r="21" spans="1:12" ht="15" customHeight="1">
      <c r="A21" s="34" t="s">
        <v>36</v>
      </c>
      <c r="B21" s="171">
        <v>826.7325</v>
      </c>
      <c r="C21" s="162">
        <v>826.7325</v>
      </c>
      <c r="D21" s="162">
        <v>826.7325</v>
      </c>
      <c r="E21" s="162">
        <v>826.7325</v>
      </c>
      <c r="F21" s="162">
        <v>826.7325</v>
      </c>
      <c r="G21" s="171">
        <v>826.7324999999998</v>
      </c>
      <c r="H21" s="171">
        <f t="shared" si="0"/>
        <v>826.7324999999998</v>
      </c>
      <c r="I21" s="171">
        <f t="shared" si="1"/>
        <v>0</v>
      </c>
      <c r="J21" s="205">
        <v>1014.1252</v>
      </c>
      <c r="K21" s="145">
        <v>826.73</v>
      </c>
      <c r="L21" s="171">
        <f t="shared" si="2"/>
        <v>-18.478507387450772</v>
      </c>
    </row>
    <row r="22" spans="1:12" ht="15" customHeight="1">
      <c r="A22" s="33" t="s">
        <v>37</v>
      </c>
      <c r="B22" s="170">
        <v>1069.2407</v>
      </c>
      <c r="C22" s="31">
        <v>1069.2407</v>
      </c>
      <c r="D22" s="31">
        <v>1069.2407</v>
      </c>
      <c r="E22" s="31">
        <v>1069.2407</v>
      </c>
      <c r="F22" s="31">
        <v>1069.2407</v>
      </c>
      <c r="G22" s="170">
        <v>1069.2407</v>
      </c>
      <c r="H22" s="170">
        <f t="shared" si="0"/>
        <v>1069.2407</v>
      </c>
      <c r="I22" s="170">
        <f t="shared" si="1"/>
        <v>0</v>
      </c>
      <c r="J22" s="204">
        <v>1223.5641</v>
      </c>
      <c r="K22" s="35">
        <v>1069.24</v>
      </c>
      <c r="L22" s="170">
        <f t="shared" si="2"/>
        <v>-12.61266982252912</v>
      </c>
    </row>
    <row r="23" spans="1:12" ht="15" customHeight="1">
      <c r="A23" s="151" t="s">
        <v>38</v>
      </c>
      <c r="B23" s="171"/>
      <c r="C23" s="162"/>
      <c r="D23" s="162"/>
      <c r="E23" s="162"/>
      <c r="F23" s="162"/>
      <c r="G23" s="75"/>
      <c r="H23" s="75"/>
      <c r="I23" s="75"/>
      <c r="J23" s="203"/>
      <c r="K23" s="147"/>
      <c r="L23" s="75"/>
    </row>
    <row r="24" spans="1:12" ht="15" customHeight="1">
      <c r="A24" s="33" t="s">
        <v>39</v>
      </c>
      <c r="B24" s="170">
        <v>311.2923</v>
      </c>
      <c r="C24" s="31">
        <v>311.5128</v>
      </c>
      <c r="D24" s="31">
        <v>314.5993</v>
      </c>
      <c r="E24" s="31">
        <v>317.6857</v>
      </c>
      <c r="F24" s="31">
        <v>317.4653</v>
      </c>
      <c r="G24" s="170">
        <v>314.68746</v>
      </c>
      <c r="H24" s="170">
        <f>AVERAGE(B24:F24)</f>
        <v>314.51108000000005</v>
      </c>
      <c r="I24" s="170">
        <f>(H24/G24-1)*100</f>
        <v>-0.056049262337920513</v>
      </c>
      <c r="J24" s="206">
        <v>472.1666</v>
      </c>
      <c r="K24" s="31">
        <v>319.21</v>
      </c>
      <c r="L24" s="170">
        <f>(K24/J24-1)*100</f>
        <v>-32.394625117490314</v>
      </c>
    </row>
    <row r="25" spans="1:12" ht="15" customHeight="1">
      <c r="A25" s="34" t="s">
        <v>40</v>
      </c>
      <c r="B25" s="171">
        <v>371.7</v>
      </c>
      <c r="C25" s="162">
        <v>372.8</v>
      </c>
      <c r="D25" s="162">
        <v>376.5</v>
      </c>
      <c r="E25" s="162">
        <v>375.6</v>
      </c>
      <c r="F25" s="162">
        <v>374.8</v>
      </c>
      <c r="G25" s="171">
        <v>371.96000000000004</v>
      </c>
      <c r="H25" s="171">
        <f>AVERAGE(B25:F25)</f>
        <v>374.28</v>
      </c>
      <c r="I25" s="171">
        <f>(H25/G25-1)*100</f>
        <v>0.6237229809656686</v>
      </c>
      <c r="J25" s="202">
        <v>569.5455</v>
      </c>
      <c r="K25" s="105">
        <v>369.3</v>
      </c>
      <c r="L25" s="171">
        <f>(K25/J25-1)*100</f>
        <v>-35.158824009670866</v>
      </c>
    </row>
    <row r="26" spans="1:12" ht="15" customHeight="1">
      <c r="A26" s="33" t="s">
        <v>41</v>
      </c>
      <c r="B26" s="170">
        <v>308.6468</v>
      </c>
      <c r="C26" s="31">
        <v>312.3947</v>
      </c>
      <c r="D26" s="31">
        <v>315.2607</v>
      </c>
      <c r="E26" s="31">
        <v>314.8197</v>
      </c>
      <c r="F26" s="31">
        <v>317.6857</v>
      </c>
      <c r="G26" s="170">
        <v>312.92374</v>
      </c>
      <c r="H26" s="170">
        <f>AVERAGE(B26:F26)</f>
        <v>313.76152</v>
      </c>
      <c r="I26" s="170">
        <f>(H26/G26-1)*100</f>
        <v>0.2677265713365129</v>
      </c>
      <c r="J26" s="207">
        <v>470.74</v>
      </c>
      <c r="K26" s="144">
        <v>307.13</v>
      </c>
      <c r="L26" s="170">
        <f>(K26/J26-1)*100</f>
        <v>-34.75591621702001</v>
      </c>
    </row>
    <row r="27" spans="1:12" ht="15" customHeight="1">
      <c r="A27" s="34" t="s">
        <v>42</v>
      </c>
      <c r="B27" s="172" t="s">
        <v>67</v>
      </c>
      <c r="C27" s="173" t="s">
        <v>67</v>
      </c>
      <c r="D27" s="173" t="s">
        <v>67</v>
      </c>
      <c r="E27" s="173" t="s">
        <v>67</v>
      </c>
      <c r="F27" s="173" t="s">
        <v>67</v>
      </c>
      <c r="G27" s="172" t="s">
        <v>67</v>
      </c>
      <c r="H27" s="172" t="s">
        <v>67</v>
      </c>
      <c r="I27" s="172" t="s">
        <v>67</v>
      </c>
      <c r="J27" s="60" t="s">
        <v>66</v>
      </c>
      <c r="K27" s="60" t="s">
        <v>66</v>
      </c>
      <c r="L27" s="177" t="s">
        <v>67</v>
      </c>
    </row>
    <row r="28" spans="1:12" ht="15" customHeight="1">
      <c r="A28" s="249" t="s">
        <v>56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</row>
    <row r="29" spans="1:12" ht="15.75" customHeight="1">
      <c r="A29" s="237" t="s">
        <v>80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 ht="18">
      <c r="A31" s="1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</row>
    <row r="33" spans="1:12" ht="18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8 H10 H14:H16 H9 H17 H13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Liliana Yáñez Barros</cp:lastModifiedBy>
  <cp:lastPrinted>2017-09-20T00:57:08Z</cp:lastPrinted>
  <dcterms:created xsi:type="dcterms:W3CDTF">2010-11-09T14:07:20Z</dcterms:created>
  <dcterms:modified xsi:type="dcterms:W3CDTF">2017-12-04T01:50:03Z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