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<sst xmlns="http://schemas.openxmlformats.org/spreadsheetml/2006/main" count="176" uniqueCount="84">
  <si>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</si>
  <si>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</si>
  <si>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</si>
  <si>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</si>
  <si>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</si>
  <si>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</si>
  <si>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</si>
  <si>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</si>
  <si>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</si>
  <si>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</si>
  <si>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</si>
  <si>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</si>
  <si>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</si>
  <si>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</si>
  <si>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</si>
  <si>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</si>
  <si>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</si>
  <si>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</si>
  <si>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</si>
  <si>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</si>
  <si>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</si>
  <si>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</si>
  <si>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</si>
  <si>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</si>
  <si>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</si>
  <si>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</si>
  <si>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</si>
  <si>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</si>
  <si>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</si>
  <si>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</si>
  <si>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</si>
  <si>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</si>
  <si>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</si>
  <si>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</si>
  <si>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</si>
  <si>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</si>
  <si>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</si>
  <si>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</si>
  <si>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</si>
  <si>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</si>
  <si>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</si>
  <si>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</si>
  <si>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</si>
  <si>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</si>
  <si>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</si>
  <si>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</si>
  <si>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</si>
  <si>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</si>
  <si>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</si>
  <si>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</si>
  <si>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</si>
  <si>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</si>
  <si>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</si>
  <si>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</si>
  <si>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</si>
  <si>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</si>
  <si>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</si>
  <si>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</si>
  <si>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</si>
  <si>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</si>
  <si>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</si>
  <si>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</si>
  <si>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</si>
  <si>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</si>
  <si>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</si>
  <si>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</si>
  <si>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</si>
  <si>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</si>
  <si>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</si>
  <si>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</si>
  <si>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</si>
  <si>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</si>
  <si>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</si>
  <si>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</si>
  <si>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</si>
  <si>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</si>
  <si>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</si>
  <si>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</si>
  <si>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</si>
  <si>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</si>
  <si>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</si>
  <si>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Febrero</t>
  </si>
  <si>
    <t>Marzo 2019</t>
  </si>
  <si>
    <t>semana del  25 al 31 de marzo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</si>
</sst>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8" xfId="0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right" vertical="center"/>
      <protection locked="0"/>
    </xf>
    <xf numFmtId="2" fontId="57" fillId="0" borderId="30" xfId="0" applyNumberFormat="1" applyFont="1" applyFill="1" applyBorder="1" applyAlignment="1" applyProtection="1">
      <alignment horizontal="right" vertical="center"/>
      <protection locked="0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79" t="s">
        <v>52</v>
      </c>
      <c r="C22" s="179"/>
      <c r="D22" s="179"/>
      <c r="E22" s="179"/>
      <c r="F22" s="1"/>
      <c r="G22" s="1"/>
      <c r="H22" s="1"/>
      <c r="I22" s="1"/>
      <c r="J22" s="1"/>
      <c r="K22" s="1"/>
      <c r="L22" s="1"/>
    </row>
    <row r="23" spans="2:12" ht="18">
      <c r="B23" s="80" t="s">
        <v>83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0" t="s">
        <v>47</v>
      </c>
      <c r="B10" s="180"/>
      <c r="C10" s="180"/>
      <c r="D10" s="181"/>
      <c r="E10" s="180"/>
      <c r="F10" s="180"/>
      <c r="G10" s="60"/>
      <c r="H10" s="59"/>
    </row>
    <row r="11" spans="1:8" ht="18">
      <c r="A11" s="182" t="s">
        <v>49</v>
      </c>
      <c r="B11" s="182"/>
      <c r="C11" s="182"/>
      <c r="D11" s="182"/>
      <c r="E11" s="182"/>
      <c r="F11" s="182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3" t="s">
        <v>43</v>
      </c>
      <c r="B13" s="183"/>
      <c r="C13" s="183"/>
      <c r="D13" s="184"/>
      <c r="E13" s="183"/>
      <c r="F13" s="183"/>
      <c r="G13" s="62"/>
      <c r="H13" s="59"/>
    </row>
    <row r="14" spans="1:8" ht="18">
      <c r="A14" s="187" t="s">
        <v>44</v>
      </c>
      <c r="B14" s="187"/>
      <c r="C14" s="187"/>
      <c r="D14" s="188"/>
      <c r="E14" s="187"/>
      <c r="F14" s="187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7" t="s">
        <v>78</v>
      </c>
      <c r="B18" s="187"/>
      <c r="C18" s="187"/>
      <c r="D18" s="188"/>
      <c r="E18" s="187"/>
      <c r="F18" s="187"/>
      <c r="G18" s="65"/>
      <c r="H18" s="59"/>
      <c r="I18" s="59"/>
      <c r="J18" s="59"/>
      <c r="K18" s="59"/>
      <c r="L18" s="59"/>
    </row>
    <row r="19" spans="1:12" ht="18">
      <c r="A19" s="183" t="s">
        <v>79</v>
      </c>
      <c r="B19" s="183"/>
      <c r="C19" s="183"/>
      <c r="D19" s="184"/>
      <c r="E19" s="183"/>
      <c r="F19" s="183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7" t="s">
        <v>45</v>
      </c>
      <c r="B22" s="187"/>
      <c r="C22" s="187"/>
      <c r="D22" s="188"/>
      <c r="E22" s="187"/>
      <c r="F22" s="187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9" t="s">
        <v>0</v>
      </c>
      <c r="B24" s="189"/>
      <c r="C24" s="189"/>
      <c r="D24" s="189"/>
      <c r="E24" s="189"/>
      <c r="F24" s="189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5" t="s">
        <v>48</v>
      </c>
      <c r="C36" s="185"/>
      <c r="D36" s="185"/>
    </row>
    <row r="37" spans="2:4" ht="18">
      <c r="B37" s="185" t="s">
        <v>58</v>
      </c>
      <c r="C37" s="185"/>
      <c r="D37" s="12"/>
    </row>
    <row r="38" spans="2:4" ht="18">
      <c r="B38" s="185" t="s">
        <v>59</v>
      </c>
      <c r="C38" s="185"/>
      <c r="D38" s="12"/>
    </row>
    <row r="39" spans="2:4" ht="18">
      <c r="B39" s="186" t="s">
        <v>46</v>
      </c>
      <c r="C39" s="186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1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1"/>
      <c r="B2" s="192" t="s">
        <v>82</v>
      </c>
      <c r="C2" s="192"/>
      <c r="D2" s="192"/>
      <c r="E2" s="192"/>
      <c r="F2" s="192"/>
      <c r="G2" s="193" t="s">
        <v>2</v>
      </c>
      <c r="H2" s="193"/>
      <c r="I2" s="193"/>
      <c r="J2" s="193" t="s">
        <v>3</v>
      </c>
      <c r="K2" s="193"/>
      <c r="L2" s="193"/>
      <c r="M2" s="4"/>
      <c r="N2" s="4"/>
      <c r="O2" s="4"/>
    </row>
    <row r="3" spans="1:15" ht="15.75">
      <c r="A3" s="19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4"/>
      <c r="H3" s="193"/>
      <c r="I3" s="193"/>
      <c r="J3" s="195" t="s">
        <v>81</v>
      </c>
      <c r="K3" s="195"/>
      <c r="L3" s="195"/>
      <c r="M3" s="4"/>
      <c r="N3" s="4"/>
      <c r="O3" s="4"/>
    </row>
    <row r="4" spans="1:15" ht="15.75">
      <c r="A4" s="191"/>
      <c r="B4" s="46">
        <v>25</v>
      </c>
      <c r="C4" s="46">
        <v>26</v>
      </c>
      <c r="D4" s="46">
        <v>27</v>
      </c>
      <c r="E4" s="46">
        <v>28</v>
      </c>
      <c r="F4" s="46">
        <v>29</v>
      </c>
      <c r="G4" s="58" t="s">
        <v>53</v>
      </c>
      <c r="H4" s="56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96">
        <v>226</v>
      </c>
      <c r="C6" s="96">
        <v>224</v>
      </c>
      <c r="D6" s="88">
        <v>220</v>
      </c>
      <c r="E6" s="88">
        <v>219</v>
      </c>
      <c r="F6" s="88">
        <v>220</v>
      </c>
      <c r="G6" s="88">
        <v>229.8</v>
      </c>
      <c r="H6" s="96">
        <f>AVERAGE(B6:F6)</f>
        <v>221.8</v>
      </c>
      <c r="I6" s="96">
        <f>(H6/G6-1)*100</f>
        <v>-3.4812880765883403</v>
      </c>
      <c r="J6" s="157">
        <v>188.33</v>
      </c>
      <c r="K6" s="148">
        <v>243.95</v>
      </c>
      <c r="L6" s="96">
        <f>(K6/J6-1)*100</f>
        <v>29.53326607550575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 t="s">
        <v>63</v>
      </c>
      <c r="F7" s="92" t="s">
        <v>63</v>
      </c>
      <c r="G7" s="92" t="s">
        <v>63</v>
      </c>
      <c r="H7" s="92" t="s">
        <v>63</v>
      </c>
      <c r="I7" s="92" t="s">
        <v>63</v>
      </c>
      <c r="J7" s="170" t="s">
        <v>63</v>
      </c>
      <c r="K7" s="171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27"/>
      <c r="D8" s="27"/>
      <c r="E8" s="27"/>
      <c r="F8" s="27"/>
      <c r="G8" s="27"/>
      <c r="H8" s="27"/>
      <c r="I8" s="27"/>
      <c r="J8" s="159"/>
      <c r="K8" s="149"/>
      <c r="L8" s="27"/>
      <c r="M8" s="4"/>
      <c r="N8" s="4"/>
      <c r="O8" s="4"/>
    </row>
    <row r="9" spans="1:15" ht="15">
      <c r="A9" s="42" t="s">
        <v>71</v>
      </c>
      <c r="B9" s="92" t="s">
        <v>63</v>
      </c>
      <c r="C9" s="92" t="s">
        <v>63</v>
      </c>
      <c r="D9" s="92" t="s">
        <v>63</v>
      </c>
      <c r="E9" s="92" t="s">
        <v>63</v>
      </c>
      <c r="F9" s="92" t="s">
        <v>63</v>
      </c>
      <c r="G9" s="92" t="s">
        <v>63</v>
      </c>
      <c r="H9" s="92" t="s">
        <v>63</v>
      </c>
      <c r="I9" s="92" t="s">
        <v>63</v>
      </c>
      <c r="J9" s="160"/>
      <c r="K9" s="171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96">
        <v>216.6</v>
      </c>
      <c r="C10" s="96">
        <v>216.5</v>
      </c>
      <c r="D10" s="96">
        <v>216.6</v>
      </c>
      <c r="E10" s="96">
        <v>207.4</v>
      </c>
      <c r="F10" s="88">
        <v>204.9</v>
      </c>
      <c r="G10" s="29">
        <v>213.85999999999999</v>
      </c>
      <c r="H10" s="96">
        <f aca="true" t="shared" si="0" ref="H10:H24">AVERAGE(B10:F10)</f>
        <v>212.4</v>
      </c>
      <c r="I10" s="96">
        <f aca="true" t="shared" si="1" ref="I10:I24">(H10/G10-1)*100</f>
        <v>-0.6826896100252444</v>
      </c>
      <c r="J10" s="157">
        <v>196.9</v>
      </c>
      <c r="K10" s="148">
        <v>222.59</v>
      </c>
      <c r="L10" s="96">
        <f>(K10/J10-1)*100</f>
        <v>13.047232097511419</v>
      </c>
      <c r="M10" s="4"/>
      <c r="N10" s="4"/>
      <c r="O10" s="4"/>
    </row>
    <row r="11" spans="1:15" ht="15">
      <c r="A11" s="35" t="s">
        <v>14</v>
      </c>
      <c r="B11" s="28">
        <v>227.5</v>
      </c>
      <c r="C11" s="28">
        <v>225.3</v>
      </c>
      <c r="D11" s="28">
        <v>225.8</v>
      </c>
      <c r="E11" s="28">
        <v>223.6</v>
      </c>
      <c r="F11" s="28">
        <v>220.4</v>
      </c>
      <c r="G11" s="28">
        <v>224.7</v>
      </c>
      <c r="H11" s="177">
        <f t="shared" si="0"/>
        <v>224.52000000000004</v>
      </c>
      <c r="I11" s="177">
        <f t="shared" si="1"/>
        <v>-0.08010680907875045</v>
      </c>
      <c r="J11" s="161">
        <v>259.22</v>
      </c>
      <c r="K11" s="150">
        <v>236.79</v>
      </c>
      <c r="L11" s="28">
        <f>(K11/J11-1)*100</f>
        <v>-8.652881722089356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143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63</v>
      </c>
      <c r="J12" s="147" t="s">
        <v>64</v>
      </c>
      <c r="K12" s="169"/>
      <c r="L12" s="97" t="s">
        <v>64</v>
      </c>
      <c r="M12" s="4"/>
      <c r="N12" s="4"/>
      <c r="O12" s="4"/>
    </row>
    <row r="13" spans="1:15" ht="15">
      <c r="A13" s="52" t="s">
        <v>62</v>
      </c>
      <c r="B13" s="172">
        <v>229.37442</v>
      </c>
      <c r="C13" s="89">
        <v>227.16978</v>
      </c>
      <c r="D13" s="172">
        <v>227.62908</v>
      </c>
      <c r="E13" s="172">
        <v>225.5163</v>
      </c>
      <c r="F13" s="89">
        <v>222.3012</v>
      </c>
      <c r="G13" s="124">
        <v>226.58187600000002</v>
      </c>
      <c r="H13" s="178">
        <f t="shared" si="0"/>
        <v>226.39815600000003</v>
      </c>
      <c r="I13" s="178">
        <f t="shared" si="1"/>
        <v>-0.08108327252087655</v>
      </c>
      <c r="J13" s="163">
        <v>272.3407263157895</v>
      </c>
      <c r="K13" s="151">
        <v>237.7771926315789</v>
      </c>
      <c r="L13" s="89">
        <f>(K13/J13-1)*100</f>
        <v>-12.691283507899886</v>
      </c>
      <c r="M13" s="4"/>
      <c r="N13" s="4"/>
      <c r="O13" s="4"/>
    </row>
    <row r="14" spans="1:15" ht="15">
      <c r="A14" s="36" t="s">
        <v>15</v>
      </c>
      <c r="B14" s="173">
        <v>225.70002</v>
      </c>
      <c r="C14" s="175">
        <v>223.49537999999998</v>
      </c>
      <c r="D14" s="173">
        <v>223.95468</v>
      </c>
      <c r="E14" s="173">
        <v>221.84189999999998</v>
      </c>
      <c r="F14" s="90">
        <v>218.6268</v>
      </c>
      <c r="G14" s="90">
        <v>222.907476</v>
      </c>
      <c r="H14" s="175">
        <f t="shared" si="0"/>
        <v>222.72375599999995</v>
      </c>
      <c r="I14" s="175">
        <f t="shared" si="1"/>
        <v>-0.08241984669911107</v>
      </c>
      <c r="J14" s="162">
        <v>241.3017157894737</v>
      </c>
      <c r="K14" s="152">
        <v>234.10279263157895</v>
      </c>
      <c r="L14" s="90">
        <f>(K14/J14-1)*100</f>
        <v>-2.9833700661190177</v>
      </c>
      <c r="M14" s="4"/>
      <c r="N14" s="4"/>
      <c r="O14" s="4"/>
    </row>
    <row r="15" spans="1:15" ht="15">
      <c r="A15" s="37" t="s">
        <v>42</v>
      </c>
      <c r="B15" s="172">
        <v>223.86282</v>
      </c>
      <c r="C15" s="89">
        <v>221.65818</v>
      </c>
      <c r="D15" s="172">
        <v>222.11748</v>
      </c>
      <c r="E15" s="172">
        <v>220.00469999999999</v>
      </c>
      <c r="F15" s="89">
        <v>216.7896</v>
      </c>
      <c r="G15" s="89">
        <v>221.070276</v>
      </c>
      <c r="H15" s="178">
        <f t="shared" si="0"/>
        <v>220.88655599999998</v>
      </c>
      <c r="I15" s="178">
        <f t="shared" si="1"/>
        <v>-0.08310479514669344</v>
      </c>
      <c r="J15" s="163">
        <v>225.83055789473678</v>
      </c>
      <c r="K15" s="151">
        <v>231.20195052631578</v>
      </c>
      <c r="L15" s="89">
        <f>(K15/J15-1)*100</f>
        <v>2.378505673303377</v>
      </c>
      <c r="M15" s="4"/>
      <c r="N15" s="4"/>
      <c r="O15" s="4"/>
    </row>
    <row r="16" spans="1:15" ht="15">
      <c r="A16" s="38" t="s">
        <v>65</v>
      </c>
      <c r="B16" s="96">
        <v>257.5754</v>
      </c>
      <c r="C16" s="96">
        <v>257.5754</v>
      </c>
      <c r="D16" s="88">
        <v>257.5754</v>
      </c>
      <c r="E16" s="88">
        <v>257.5754</v>
      </c>
      <c r="F16" s="88">
        <v>257.5754</v>
      </c>
      <c r="G16" s="88">
        <v>257.5754</v>
      </c>
      <c r="H16" s="96">
        <f t="shared" si="0"/>
        <v>257.5754</v>
      </c>
      <c r="I16" s="96">
        <f t="shared" si="1"/>
        <v>0</v>
      </c>
      <c r="J16" s="157">
        <v>252.06</v>
      </c>
      <c r="K16" s="148">
        <v>256.11</v>
      </c>
      <c r="L16" s="88">
        <f>(K16/J16-1)*100</f>
        <v>1.6067602951678195</v>
      </c>
      <c r="M16" s="4"/>
      <c r="N16" s="4"/>
      <c r="O16" s="4"/>
    </row>
    <row r="17" spans="1:15" ht="15.75">
      <c r="A17" s="39" t="s">
        <v>16</v>
      </c>
      <c r="B17" s="28"/>
      <c r="C17" s="28"/>
      <c r="D17" s="28"/>
      <c r="E17" s="28"/>
      <c r="F17" s="28"/>
      <c r="G17" s="28"/>
      <c r="H17" s="28"/>
      <c r="I17" s="28"/>
      <c r="J17" s="158"/>
      <c r="K17" s="153"/>
      <c r="L17" s="45"/>
      <c r="M17" s="4"/>
      <c r="N17" s="4"/>
      <c r="O17" s="4"/>
    </row>
    <row r="18" spans="1:15" ht="15">
      <c r="A18" s="40" t="s">
        <v>60</v>
      </c>
      <c r="B18" s="143" t="s">
        <v>64</v>
      </c>
      <c r="C18" s="143" t="s">
        <v>64</v>
      </c>
      <c r="D18" s="143" t="s">
        <v>64</v>
      </c>
      <c r="E18" s="143" t="s">
        <v>64</v>
      </c>
      <c r="F18" s="143" t="s">
        <v>64</v>
      </c>
      <c r="G18" s="143" t="s">
        <v>64</v>
      </c>
      <c r="H18" s="143" t="s">
        <v>64</v>
      </c>
      <c r="I18" s="143" t="s">
        <v>64</v>
      </c>
      <c r="J18" s="157" t="s">
        <v>64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28"/>
      <c r="C19" s="28"/>
      <c r="D19" s="28"/>
      <c r="E19" s="28"/>
      <c r="F19" s="28"/>
      <c r="G19" s="92"/>
      <c r="H19" s="92"/>
      <c r="I19" s="92"/>
      <c r="J19" s="160"/>
      <c r="K19" s="154"/>
      <c r="L19" s="45"/>
      <c r="M19" s="4"/>
      <c r="N19" s="4"/>
      <c r="O19" s="4"/>
    </row>
    <row r="20" spans="1:15" ht="15">
      <c r="A20" s="38" t="s">
        <v>17</v>
      </c>
      <c r="B20" s="96">
        <v>167</v>
      </c>
      <c r="C20" s="96">
        <v>166</v>
      </c>
      <c r="D20" s="88">
        <v>164</v>
      </c>
      <c r="E20" s="88">
        <v>162</v>
      </c>
      <c r="F20" s="88">
        <v>157</v>
      </c>
      <c r="G20" s="88">
        <v>164</v>
      </c>
      <c r="H20" s="96">
        <f>AVERAGE(B20:F20)</f>
        <v>163.2</v>
      </c>
      <c r="I20" s="96">
        <f>(H20/G20-1)*100</f>
        <v>-0.487804878048792</v>
      </c>
      <c r="J20" s="165">
        <v>176.33</v>
      </c>
      <c r="K20" s="155">
        <v>170.25</v>
      </c>
      <c r="L20" s="96">
        <f>(K20/J20-1)*100</f>
        <v>-3.4480803039755092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28"/>
      <c r="I21" s="28"/>
      <c r="J21" s="161"/>
      <c r="K21" s="150"/>
      <c r="L21" s="28"/>
      <c r="M21" s="4"/>
      <c r="N21" s="4"/>
      <c r="O21" s="4"/>
    </row>
    <row r="22" spans="1:15" ht="15">
      <c r="A22" s="72" t="s">
        <v>18</v>
      </c>
      <c r="B22" s="96">
        <v>178.06</v>
      </c>
      <c r="C22" s="96">
        <v>177.07</v>
      </c>
      <c r="D22" s="96">
        <v>175.7</v>
      </c>
      <c r="E22" s="96">
        <v>175.79</v>
      </c>
      <c r="F22" s="88">
        <v>168.9</v>
      </c>
      <c r="G22" s="105">
        <v>178.06</v>
      </c>
      <c r="H22" s="96">
        <f t="shared" si="0"/>
        <v>175.10399999999998</v>
      </c>
      <c r="I22" s="96">
        <f t="shared" si="1"/>
        <v>-1.6601145681231166</v>
      </c>
      <c r="J22" s="165">
        <v>171.33</v>
      </c>
      <c r="K22" s="155">
        <v>177.51</v>
      </c>
      <c r="L22" s="96">
        <f>(K22/J22-1)*100</f>
        <v>3.6070740675888446</v>
      </c>
      <c r="M22" s="4"/>
      <c r="N22" s="4"/>
      <c r="O22" s="4"/>
    </row>
    <row r="23" spans="1:15" ht="15">
      <c r="A23" s="74" t="s">
        <v>19</v>
      </c>
      <c r="B23" s="28">
        <v>177.06</v>
      </c>
      <c r="C23" s="28">
        <v>176.07</v>
      </c>
      <c r="D23" s="28">
        <v>174.7</v>
      </c>
      <c r="E23" s="28">
        <v>174.79</v>
      </c>
      <c r="F23" s="28">
        <v>167.9</v>
      </c>
      <c r="G23" s="106">
        <v>177.06</v>
      </c>
      <c r="H23" s="177">
        <f t="shared" si="0"/>
        <v>174.10399999999998</v>
      </c>
      <c r="I23" s="177">
        <f t="shared" si="1"/>
        <v>-1.6694905681689964</v>
      </c>
      <c r="J23" s="166">
        <v>170.33</v>
      </c>
      <c r="K23" s="156">
        <v>176.51</v>
      </c>
      <c r="L23" s="28">
        <f>(K23/J23-1)*100</f>
        <v>3.6282510420947434</v>
      </c>
      <c r="M23" s="4"/>
      <c r="N23" s="4"/>
      <c r="O23" s="4"/>
    </row>
    <row r="24" spans="1:15" ht="15">
      <c r="A24" s="71" t="s">
        <v>66</v>
      </c>
      <c r="B24" s="96">
        <v>246.1463165135187</v>
      </c>
      <c r="C24" s="96">
        <v>248.24070971269333</v>
      </c>
      <c r="D24" s="96">
        <v>245.70539162948197</v>
      </c>
      <c r="E24" s="96">
        <v>240.41429302104092</v>
      </c>
      <c r="F24" s="88">
        <v>239.20174958993985</v>
      </c>
      <c r="G24" s="107">
        <v>241.3181890333163</v>
      </c>
      <c r="H24" s="96">
        <f t="shared" si="0"/>
        <v>243.94169209333495</v>
      </c>
      <c r="I24" s="96">
        <f t="shared" si="1"/>
        <v>1.0871551251598666</v>
      </c>
      <c r="J24" s="164">
        <v>269.3528893575585</v>
      </c>
      <c r="K24" s="167">
        <v>227.31998429379152</v>
      </c>
      <c r="L24" s="96">
        <f>(K24/J24-1)*100</f>
        <v>-15.605143558705059</v>
      </c>
      <c r="M24" s="4"/>
      <c r="N24" s="4"/>
      <c r="O24" s="4"/>
    </row>
    <row r="25" spans="1:15" ht="15.75">
      <c r="A25" s="75" t="s">
        <v>72</v>
      </c>
      <c r="B25" s="91"/>
      <c r="C25" s="92"/>
      <c r="D25" s="28"/>
      <c r="E25" s="28"/>
      <c r="F25" s="92"/>
      <c r="G25" s="91"/>
      <c r="H25" s="91"/>
      <c r="I25" s="91"/>
      <c r="J25" s="161"/>
      <c r="K25" s="150"/>
      <c r="L25" s="28"/>
      <c r="M25" s="4"/>
      <c r="N25" s="4"/>
      <c r="O25" s="4"/>
    </row>
    <row r="26" spans="1:15" ht="15">
      <c r="A26" s="71" t="s">
        <v>20</v>
      </c>
      <c r="B26" s="107">
        <v>408</v>
      </c>
      <c r="C26" s="107">
        <v>408</v>
      </c>
      <c r="D26" s="107">
        <v>408</v>
      </c>
      <c r="E26" s="107">
        <v>411</v>
      </c>
      <c r="F26" s="107">
        <v>411</v>
      </c>
      <c r="G26" s="107">
        <v>406.2</v>
      </c>
      <c r="H26" s="107">
        <f>AVERAGE(B26:F26)</f>
        <v>409.2</v>
      </c>
      <c r="I26" s="96">
        <f aca="true" t="shared" si="2" ref="I26:I31">(H26/G26-1)*100</f>
        <v>0.7385524372230501</v>
      </c>
      <c r="J26" s="164">
        <v>436.3</v>
      </c>
      <c r="K26" s="167">
        <v>410.1</v>
      </c>
      <c r="L26" s="96">
        <f aca="true" t="shared" si="3" ref="L26:L31">(K26/J26-1)*100</f>
        <v>-6.005042402016958</v>
      </c>
      <c r="M26" s="4"/>
      <c r="N26" s="4"/>
      <c r="O26" s="4"/>
    </row>
    <row r="27" spans="1:12" ht="15">
      <c r="A27" s="73" t="s">
        <v>21</v>
      </c>
      <c r="B27" s="91">
        <v>404</v>
      </c>
      <c r="C27" s="91">
        <v>404</v>
      </c>
      <c r="D27" s="91">
        <v>404</v>
      </c>
      <c r="E27" s="91">
        <v>407</v>
      </c>
      <c r="F27" s="91">
        <v>407</v>
      </c>
      <c r="G27" s="91">
        <v>402.8</v>
      </c>
      <c r="H27" s="91">
        <f>AVERAGE(B27:F27)</f>
        <v>405.2</v>
      </c>
      <c r="I27" s="28">
        <f t="shared" si="2"/>
        <v>0.5958291956305706</v>
      </c>
      <c r="J27" s="161">
        <v>429.3</v>
      </c>
      <c r="K27" s="150">
        <v>406.6</v>
      </c>
      <c r="L27" s="28">
        <f t="shared" si="3"/>
        <v>-5.287677614721642</v>
      </c>
    </row>
    <row r="28" spans="1:12" ht="15">
      <c r="A28" s="71" t="s">
        <v>22</v>
      </c>
      <c r="B28" s="107">
        <v>404</v>
      </c>
      <c r="C28" s="107">
        <v>404</v>
      </c>
      <c r="D28" s="107">
        <v>404</v>
      </c>
      <c r="E28" s="107">
        <v>406</v>
      </c>
      <c r="F28" s="107">
        <v>406</v>
      </c>
      <c r="G28" s="107">
        <v>402.2</v>
      </c>
      <c r="H28" s="107">
        <f>AVERAGE(B28:F28)</f>
        <v>404.8</v>
      </c>
      <c r="I28" s="107">
        <f t="shared" si="2"/>
        <v>0.6464445549478004</v>
      </c>
      <c r="J28" s="164">
        <v>427.1</v>
      </c>
      <c r="K28" s="167">
        <v>405.2</v>
      </c>
      <c r="L28" s="107">
        <f t="shared" si="3"/>
        <v>-5.127604776398975</v>
      </c>
    </row>
    <row r="29" spans="1:12" ht="15.75">
      <c r="A29" s="75" t="s">
        <v>73</v>
      </c>
      <c r="B29" s="28"/>
      <c r="C29" s="92"/>
      <c r="D29" s="92"/>
      <c r="E29" s="91"/>
      <c r="F29" s="91"/>
      <c r="G29" s="91"/>
      <c r="H29" s="91"/>
      <c r="I29" s="91"/>
      <c r="J29" s="161"/>
      <c r="K29" s="150"/>
      <c r="L29" s="91"/>
    </row>
    <row r="30" spans="1:12" ht="15">
      <c r="A30" s="71" t="s">
        <v>67</v>
      </c>
      <c r="B30" s="107">
        <v>360</v>
      </c>
      <c r="C30" s="107">
        <v>360</v>
      </c>
      <c r="D30" s="107">
        <v>360</v>
      </c>
      <c r="E30" s="107">
        <v>360</v>
      </c>
      <c r="F30" s="107">
        <v>360</v>
      </c>
      <c r="G30" s="107">
        <v>357</v>
      </c>
      <c r="H30" s="107">
        <f>AVERAGE(B30:F30)</f>
        <v>360</v>
      </c>
      <c r="I30" s="107">
        <f t="shared" si="2"/>
        <v>0.8403361344537785</v>
      </c>
      <c r="J30" s="164">
        <v>427.125</v>
      </c>
      <c r="K30" s="167">
        <v>344.75</v>
      </c>
      <c r="L30" s="107">
        <f t="shared" si="3"/>
        <v>-19.2859233245537</v>
      </c>
    </row>
    <row r="31" spans="1:12" ht="15">
      <c r="A31" s="94" t="s">
        <v>68</v>
      </c>
      <c r="B31" s="84">
        <v>350</v>
      </c>
      <c r="C31" s="84">
        <v>350</v>
      </c>
      <c r="D31" s="84">
        <v>350</v>
      </c>
      <c r="E31" s="84">
        <v>350</v>
      </c>
      <c r="F31" s="84">
        <v>350</v>
      </c>
      <c r="G31" s="84">
        <v>346</v>
      </c>
      <c r="H31" s="125">
        <f>AVERAGE(B31:F31)</f>
        <v>350</v>
      </c>
      <c r="I31" s="84">
        <f t="shared" si="2"/>
        <v>1.1560693641618602</v>
      </c>
      <c r="J31" s="131">
        <v>417.125</v>
      </c>
      <c r="K31" s="168">
        <v>337</v>
      </c>
      <c r="L31" s="84">
        <f t="shared" si="3"/>
        <v>-19.20887024273299</v>
      </c>
    </row>
    <row r="32" spans="1:12" ht="15.75" customHeight="1">
      <c r="A32" s="196" t="s">
        <v>55</v>
      </c>
      <c r="B32" s="196"/>
      <c r="C32" s="196"/>
      <c r="D32" s="196"/>
      <c r="E32" s="86"/>
      <c r="F32" s="86"/>
      <c r="G32" s="197" t="s">
        <v>0</v>
      </c>
      <c r="H32" s="197"/>
      <c r="I32" s="197"/>
      <c r="J32" s="87"/>
      <c r="K32" s="87"/>
      <c r="L32" s="87"/>
    </row>
    <row r="33" spans="1:12" ht="15">
      <c r="A33" s="190" t="s">
        <v>80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  <row r="34" spans="1:12" ht="15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0:H25 H10:H19 H6" formulaRange="1" unlockedFormula="1"/>
    <ignoredError sqref="K25 L20:L26 L6:L10 I26:I31 I25 I10:I19 I21:I24 I20 I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2" t="s">
        <v>82</v>
      </c>
      <c r="C2" s="192"/>
      <c r="D2" s="192"/>
      <c r="E2" s="192"/>
      <c r="F2" s="192"/>
      <c r="G2" s="198" t="s">
        <v>2</v>
      </c>
      <c r="H2" s="198"/>
      <c r="I2" s="198"/>
      <c r="J2" s="20"/>
      <c r="K2" s="21"/>
      <c r="L2" s="22"/>
    </row>
    <row r="3" spans="1:12" ht="15" customHeight="1">
      <c r="A3" s="19"/>
      <c r="B3" s="192"/>
      <c r="C3" s="192"/>
      <c r="D3" s="192"/>
      <c r="E3" s="192"/>
      <c r="F3" s="192"/>
      <c r="G3" s="198"/>
      <c r="H3" s="198"/>
      <c r="I3" s="198"/>
      <c r="J3" s="195" t="s">
        <v>3</v>
      </c>
      <c r="K3" s="195"/>
      <c r="L3" s="195"/>
    </row>
    <row r="4" spans="1:12" ht="15" customHeight="1">
      <c r="A4" s="201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199"/>
      <c r="H4" s="200"/>
      <c r="I4" s="198"/>
      <c r="J4" s="202" t="s">
        <v>81</v>
      </c>
      <c r="K4" s="203"/>
      <c r="L4" s="204"/>
    </row>
    <row r="5" spans="1:12" ht="15" customHeight="1">
      <c r="A5" s="201"/>
      <c r="B5" s="116">
        <v>25</v>
      </c>
      <c r="C5" s="116">
        <v>26</v>
      </c>
      <c r="D5" s="116">
        <v>27</v>
      </c>
      <c r="E5" s="116">
        <v>28</v>
      </c>
      <c r="F5" s="116">
        <v>29</v>
      </c>
      <c r="G5" s="54" t="s">
        <v>53</v>
      </c>
      <c r="H5" s="57" t="s">
        <v>54</v>
      </c>
      <c r="I5" s="44" t="s">
        <v>9</v>
      </c>
      <c r="J5" s="24">
        <v>2018</v>
      </c>
      <c r="K5" s="24">
        <v>2019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64</v>
      </c>
      <c r="H7" s="27" t="s">
        <v>64</v>
      </c>
      <c r="I7" s="27" t="s">
        <v>64</v>
      </c>
      <c r="J7" s="27" t="s">
        <v>63</v>
      </c>
      <c r="K7" s="27" t="s">
        <v>63</v>
      </c>
      <c r="L7" s="27" t="s">
        <v>63</v>
      </c>
    </row>
    <row r="8" spans="1:12" ht="15" customHeight="1">
      <c r="A8" s="42" t="s">
        <v>24</v>
      </c>
      <c r="B8" s="113">
        <v>189.6307</v>
      </c>
      <c r="C8" s="113">
        <v>188.0806</v>
      </c>
      <c r="D8" s="28">
        <v>185.8416</v>
      </c>
      <c r="E8" s="28">
        <v>182.3969</v>
      </c>
      <c r="F8" s="113">
        <v>185.3249</v>
      </c>
      <c r="G8" s="28">
        <v>190.80192000000002</v>
      </c>
      <c r="H8" s="28">
        <f>AVERAGE(B8:F8)</f>
        <v>186.25493999999998</v>
      </c>
      <c r="I8" s="28">
        <f>(H8/G8-1)*100</f>
        <v>-2.3830892267751036</v>
      </c>
      <c r="J8" s="126">
        <v>183.42</v>
      </c>
      <c r="K8" s="127">
        <v>190.8</v>
      </c>
      <c r="L8" s="28">
        <f>(K8/J8-1)*100</f>
        <v>4.023552502453409</v>
      </c>
    </row>
    <row r="9" spans="1:12" ht="15" customHeight="1">
      <c r="A9" s="34" t="s">
        <v>25</v>
      </c>
      <c r="B9" s="29">
        <v>337</v>
      </c>
      <c r="C9" s="29">
        <v>334</v>
      </c>
      <c r="D9" s="88">
        <v>330</v>
      </c>
      <c r="E9" s="88">
        <v>330</v>
      </c>
      <c r="F9" s="29">
        <v>324</v>
      </c>
      <c r="G9" s="88">
        <v>335.8</v>
      </c>
      <c r="H9" s="88">
        <f>AVERAGE(B9:F9)</f>
        <v>331</v>
      </c>
      <c r="I9" s="88">
        <f>(H9/G9-1)*100</f>
        <v>-1.4294222751637942</v>
      </c>
      <c r="J9" s="128">
        <v>383.11</v>
      </c>
      <c r="K9" s="128">
        <v>346.65</v>
      </c>
      <c r="L9" s="88">
        <f>(K9/J9-1)*100</f>
        <v>-9.516848946777701</v>
      </c>
    </row>
    <row r="10" spans="1:12" ht="15" customHeight="1">
      <c r="A10" s="51" t="s">
        <v>26</v>
      </c>
      <c r="B10" s="113">
        <v>333.0844</v>
      </c>
      <c r="C10" s="113">
        <v>330.9716</v>
      </c>
      <c r="D10" s="28">
        <v>326.103</v>
      </c>
      <c r="E10" s="28">
        <v>326.8379</v>
      </c>
      <c r="F10" s="113">
        <v>324.9088</v>
      </c>
      <c r="G10" s="28">
        <v>332.90064</v>
      </c>
      <c r="H10" s="28">
        <f aca="true" t="shared" si="0" ref="H10:H31">AVERAGE(B10:F10)</f>
        <v>328.38114</v>
      </c>
      <c r="I10" s="28">
        <f aca="true" t="shared" si="1" ref="I10:I31">(H10/G10-1)*100</f>
        <v>-1.3576122893605658</v>
      </c>
      <c r="J10" s="127">
        <v>371.24</v>
      </c>
      <c r="K10" s="127">
        <v>334.51</v>
      </c>
      <c r="L10" s="28">
        <f>(K10/J10-1)*100</f>
        <v>-9.893869195129845</v>
      </c>
    </row>
    <row r="11" spans="1:12" ht="15" customHeight="1">
      <c r="A11" s="34" t="s">
        <v>50</v>
      </c>
      <c r="B11" s="29">
        <v>340.3129657228018</v>
      </c>
      <c r="C11" s="29">
        <v>336.8130639027664</v>
      </c>
      <c r="D11" s="88">
        <v>337.31878642953217</v>
      </c>
      <c r="E11" s="88">
        <v>339.47348795585054</v>
      </c>
      <c r="F11" s="29">
        <v>338.9161828197112</v>
      </c>
      <c r="G11" s="88">
        <v>347.4312696451949</v>
      </c>
      <c r="H11" s="88">
        <f t="shared" si="0"/>
        <v>338.56689736613237</v>
      </c>
      <c r="I11" s="88">
        <f t="shared" si="1"/>
        <v>-2.5514031273336624</v>
      </c>
      <c r="J11" s="128">
        <v>418.8058761073449</v>
      </c>
      <c r="K11" s="128">
        <v>360.7209437699068</v>
      </c>
      <c r="L11" s="88">
        <f>(K11/J11-1)*100</f>
        <v>-13.869177977471892</v>
      </c>
    </row>
    <row r="12" spans="1:12" s="13" customFormat="1" ht="15" customHeight="1">
      <c r="A12" s="117" t="s">
        <v>57</v>
      </c>
      <c r="B12" s="92" t="s">
        <v>64</v>
      </c>
      <c r="C12" s="92" t="s">
        <v>64</v>
      </c>
      <c r="D12" s="92" t="s">
        <v>64</v>
      </c>
      <c r="E12" s="92" t="s">
        <v>64</v>
      </c>
      <c r="F12" s="92" t="s">
        <v>64</v>
      </c>
      <c r="G12" s="92" t="s">
        <v>64</v>
      </c>
      <c r="H12" s="92" t="s">
        <v>64</v>
      </c>
      <c r="I12" s="92" t="s">
        <v>64</v>
      </c>
      <c r="J12" s="174" t="s">
        <v>64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88">
        <v>135</v>
      </c>
      <c r="C13" s="88">
        <v>135</v>
      </c>
      <c r="D13" s="29">
        <v>135</v>
      </c>
      <c r="E13" s="88">
        <v>135</v>
      </c>
      <c r="F13" s="29">
        <v>135</v>
      </c>
      <c r="G13" s="88">
        <v>135</v>
      </c>
      <c r="H13" s="88">
        <f>AVERAGE(B13:F13)</f>
        <v>135</v>
      </c>
      <c r="I13" s="88">
        <f>(H13/G13-1)*100</f>
        <v>0</v>
      </c>
      <c r="J13" s="108">
        <v>135</v>
      </c>
      <c r="K13" s="108">
        <v>135</v>
      </c>
      <c r="L13" s="88">
        <f aca="true" t="shared" si="2" ref="L13:L22">(K13/J13-1)*100</f>
        <v>0</v>
      </c>
    </row>
    <row r="14" spans="1:12" ht="15" customHeight="1">
      <c r="A14" s="117" t="s">
        <v>28</v>
      </c>
      <c r="B14" s="28">
        <v>618.8368</v>
      </c>
      <c r="C14" s="28">
        <v>615.089</v>
      </c>
      <c r="D14" s="113">
        <v>618.8368</v>
      </c>
      <c r="E14" s="28">
        <v>614.6481</v>
      </c>
      <c r="F14" s="113">
        <v>608.6956</v>
      </c>
      <c r="G14" s="28">
        <v>632.54956</v>
      </c>
      <c r="H14" s="113">
        <f t="shared" si="0"/>
        <v>615.22126</v>
      </c>
      <c r="I14" s="28">
        <f t="shared" si="1"/>
        <v>-2.7394375232827617</v>
      </c>
      <c r="J14" s="109">
        <v>689.94</v>
      </c>
      <c r="K14" s="109">
        <v>656.92</v>
      </c>
      <c r="L14" s="28">
        <f t="shared" si="2"/>
        <v>-4.785923413630188</v>
      </c>
    </row>
    <row r="15" spans="1:12" ht="15" customHeight="1">
      <c r="A15" s="118" t="s">
        <v>29</v>
      </c>
      <c r="B15" s="88">
        <v>635.3715</v>
      </c>
      <c r="C15" s="88">
        <v>631.6236</v>
      </c>
      <c r="D15" s="29">
        <v>635.3715</v>
      </c>
      <c r="E15" s="88">
        <v>631.1827</v>
      </c>
      <c r="F15" s="29">
        <v>625.2302</v>
      </c>
      <c r="G15" s="88">
        <v>642.47036</v>
      </c>
      <c r="H15" s="29">
        <f t="shared" si="0"/>
        <v>631.7559</v>
      </c>
      <c r="I15" s="88">
        <f t="shared" si="1"/>
        <v>-1.6676971681619746</v>
      </c>
      <c r="J15" s="110">
        <v>709.38</v>
      </c>
      <c r="K15" s="110">
        <v>666.36</v>
      </c>
      <c r="L15" s="88">
        <f t="shared" si="2"/>
        <v>-6.064450647043895</v>
      </c>
    </row>
    <row r="16" spans="1:12" ht="15" customHeight="1">
      <c r="A16" s="117" t="s">
        <v>30</v>
      </c>
      <c r="B16" s="28">
        <v>745.1733</v>
      </c>
      <c r="C16" s="28">
        <v>746.5219</v>
      </c>
      <c r="D16" s="113">
        <v>744.5008</v>
      </c>
      <c r="E16" s="28">
        <v>726.106</v>
      </c>
      <c r="F16" s="113">
        <v>724.7191</v>
      </c>
      <c r="G16" s="28">
        <v>749.6192599999999</v>
      </c>
      <c r="H16" s="113">
        <f t="shared" si="0"/>
        <v>737.40422</v>
      </c>
      <c r="I16" s="28">
        <f t="shared" si="1"/>
        <v>-1.6294992207110504</v>
      </c>
      <c r="J16" s="109">
        <v>843.33</v>
      </c>
      <c r="K16" s="109">
        <v>772.26</v>
      </c>
      <c r="L16" s="28">
        <f t="shared" si="2"/>
        <v>-8.427306036782756</v>
      </c>
    </row>
    <row r="17" spans="1:12" ht="15" customHeight="1">
      <c r="A17" s="118" t="s">
        <v>31</v>
      </c>
      <c r="B17" s="88">
        <v>640</v>
      </c>
      <c r="C17" s="88">
        <v>635</v>
      </c>
      <c r="D17" s="29">
        <v>630</v>
      </c>
      <c r="E17" s="88">
        <v>630</v>
      </c>
      <c r="F17" s="29">
        <v>613</v>
      </c>
      <c r="G17" s="88">
        <v>650.4</v>
      </c>
      <c r="H17" s="88">
        <f>AVERAGE(B17:F17)</f>
        <v>629.6</v>
      </c>
      <c r="I17" s="88">
        <f>(H17/G17-1)*100</f>
        <v>-3.198031980319793</v>
      </c>
      <c r="J17" s="110">
        <v>753.78</v>
      </c>
      <c r="K17" s="110">
        <v>692.2</v>
      </c>
      <c r="L17" s="88">
        <f t="shared" si="2"/>
        <v>-8.169492424845437</v>
      </c>
    </row>
    <row r="18" spans="1:12" ht="15" customHeight="1">
      <c r="A18" s="117" t="s">
        <v>32</v>
      </c>
      <c r="B18" s="28">
        <v>702.5</v>
      </c>
      <c r="C18" s="28">
        <v>695</v>
      </c>
      <c r="D18" s="113">
        <v>692.5</v>
      </c>
      <c r="E18" s="28">
        <v>690</v>
      </c>
      <c r="F18" s="113">
        <v>687.5</v>
      </c>
      <c r="G18" s="28">
        <v>696</v>
      </c>
      <c r="H18" s="113">
        <f t="shared" si="0"/>
        <v>693.5</v>
      </c>
      <c r="I18" s="28">
        <f t="shared" si="1"/>
        <v>-0.35919540229885083</v>
      </c>
      <c r="J18" s="109">
        <v>792.75</v>
      </c>
      <c r="K18" s="109">
        <v>705.25</v>
      </c>
      <c r="L18" s="28">
        <f t="shared" si="2"/>
        <v>-11.037527593818986</v>
      </c>
    </row>
    <row r="19" spans="1:12" ht="15" customHeight="1">
      <c r="A19" s="118" t="s">
        <v>33</v>
      </c>
      <c r="B19" s="88">
        <v>640</v>
      </c>
      <c r="C19" s="88">
        <v>638</v>
      </c>
      <c r="D19" s="29">
        <v>635</v>
      </c>
      <c r="E19" s="88">
        <v>635</v>
      </c>
      <c r="F19" s="29">
        <v>635</v>
      </c>
      <c r="G19" s="88">
        <v>642</v>
      </c>
      <c r="H19" s="88">
        <f>AVERAGE(B19:F19)</f>
        <v>636.6</v>
      </c>
      <c r="I19" s="88">
        <f>(H19/G19-1)*100</f>
        <v>-0.8411214953271018</v>
      </c>
      <c r="J19" s="110">
        <v>737.56</v>
      </c>
      <c r="K19" s="110">
        <v>653.3</v>
      </c>
      <c r="L19" s="88">
        <f t="shared" si="2"/>
        <v>-11.424155322956775</v>
      </c>
    </row>
    <row r="20" spans="1:12" ht="15" customHeight="1">
      <c r="A20" s="117" t="s">
        <v>34</v>
      </c>
      <c r="B20" s="28">
        <v>791.4644</v>
      </c>
      <c r="C20" s="28">
        <v>804.2077</v>
      </c>
      <c r="D20" s="113">
        <v>800.9024</v>
      </c>
      <c r="E20" s="28">
        <v>799.2795</v>
      </c>
      <c r="F20" s="113">
        <v>797.7528</v>
      </c>
      <c r="G20" s="28">
        <v>810.4025</v>
      </c>
      <c r="H20" s="113">
        <f t="shared" si="0"/>
        <v>798.7213599999999</v>
      </c>
      <c r="I20" s="28">
        <f t="shared" si="1"/>
        <v>-1.4413997982484217</v>
      </c>
      <c r="J20" s="109">
        <v>827.25</v>
      </c>
      <c r="K20" s="109">
        <v>829.11</v>
      </c>
      <c r="L20" s="28">
        <f t="shared" si="2"/>
        <v>0.22484134179510118</v>
      </c>
    </row>
    <row r="21" spans="1:12" ht="15" customHeight="1">
      <c r="A21" s="118" t="s">
        <v>35</v>
      </c>
      <c r="B21" s="88">
        <v>661.386</v>
      </c>
      <c r="C21" s="88">
        <v>661.386</v>
      </c>
      <c r="D21" s="29">
        <v>661.386</v>
      </c>
      <c r="E21" s="88">
        <v>661.386</v>
      </c>
      <c r="F21" s="88">
        <v>661.386</v>
      </c>
      <c r="G21" s="88">
        <v>661.386</v>
      </c>
      <c r="H21" s="29">
        <f t="shared" si="0"/>
        <v>661.386</v>
      </c>
      <c r="I21" s="88">
        <f t="shared" si="1"/>
        <v>0</v>
      </c>
      <c r="J21" s="110">
        <v>797.14</v>
      </c>
      <c r="K21" s="110">
        <v>661.36</v>
      </c>
      <c r="L21" s="88">
        <f t="shared" si="2"/>
        <v>-17.033394384926105</v>
      </c>
    </row>
    <row r="22" spans="1:12" ht="15" customHeight="1">
      <c r="A22" s="117" t="s">
        <v>36</v>
      </c>
      <c r="B22" s="28">
        <v>903.8942</v>
      </c>
      <c r="C22" s="28">
        <v>903.8942</v>
      </c>
      <c r="D22" s="113">
        <v>903.8942</v>
      </c>
      <c r="E22" s="28">
        <v>903.8942</v>
      </c>
      <c r="F22" s="28">
        <v>903.8942</v>
      </c>
      <c r="G22" s="28">
        <v>903.8942</v>
      </c>
      <c r="H22" s="113">
        <f t="shared" si="0"/>
        <v>903.8942</v>
      </c>
      <c r="I22" s="28">
        <f t="shared" si="1"/>
        <v>0</v>
      </c>
      <c r="J22" s="109">
        <v>1039.65</v>
      </c>
      <c r="K22" s="130">
        <v>903.89</v>
      </c>
      <c r="L22" s="28">
        <f t="shared" si="2"/>
        <v>-13.058240754099948</v>
      </c>
    </row>
    <row r="23" spans="1:12" ht="15" customHeight="1">
      <c r="A23" s="119" t="s">
        <v>37</v>
      </c>
      <c r="B23" s="88"/>
      <c r="C23" s="88"/>
      <c r="D23" s="29"/>
      <c r="E23" s="88"/>
      <c r="F23" s="29"/>
      <c r="G23" s="27"/>
      <c r="H23" s="27"/>
      <c r="I23" s="88"/>
      <c r="J23" s="108"/>
      <c r="K23" s="108"/>
      <c r="L23" s="108"/>
    </row>
    <row r="24" spans="1:12" ht="15" customHeight="1">
      <c r="A24" s="117" t="s">
        <v>38</v>
      </c>
      <c r="B24" s="28">
        <v>281.9709</v>
      </c>
      <c r="C24" s="28">
        <v>280.2072</v>
      </c>
      <c r="D24" s="113">
        <v>282.1914</v>
      </c>
      <c r="E24" s="28">
        <v>281.089</v>
      </c>
      <c r="F24" s="113">
        <v>279.7663</v>
      </c>
      <c r="G24" s="28">
        <v>284.74874</v>
      </c>
      <c r="H24" s="28">
        <f t="shared" si="0"/>
        <v>281.04496</v>
      </c>
      <c r="I24" s="28">
        <f t="shared" si="1"/>
        <v>-1.300718661652378</v>
      </c>
      <c r="J24" s="111">
        <v>299.18</v>
      </c>
      <c r="K24" s="28">
        <v>285.56</v>
      </c>
      <c r="L24" s="113">
        <f>(K24/J24-1)*100</f>
        <v>-4.552443345143398</v>
      </c>
    </row>
    <row r="25" spans="1:12" ht="15" customHeight="1">
      <c r="A25" s="118" t="s">
        <v>39</v>
      </c>
      <c r="B25" s="88">
        <v>332.5</v>
      </c>
      <c r="C25" s="88">
        <v>331.6</v>
      </c>
      <c r="D25" s="29">
        <v>330.1</v>
      </c>
      <c r="E25" s="88">
        <v>326.6</v>
      </c>
      <c r="F25" s="29">
        <v>324.8</v>
      </c>
      <c r="G25" s="88">
        <v>339.41999999999996</v>
      </c>
      <c r="H25" s="88">
        <f t="shared" si="0"/>
        <v>329.12</v>
      </c>
      <c r="I25" s="88">
        <f t="shared" si="1"/>
        <v>-3.034588415532369</v>
      </c>
      <c r="J25" s="107">
        <v>357.72</v>
      </c>
      <c r="K25" s="107">
        <v>345.14</v>
      </c>
      <c r="L25" s="88">
        <f>(K25/J25-1)*100</f>
        <v>-3.5167169853516866</v>
      </c>
    </row>
    <row r="26" spans="1:12" ht="15" customHeight="1">
      <c r="A26" s="117" t="s">
        <v>40</v>
      </c>
      <c r="B26" s="28">
        <v>275.1366</v>
      </c>
      <c r="C26" s="28">
        <v>277.5617</v>
      </c>
      <c r="D26" s="113">
        <v>277.3412</v>
      </c>
      <c r="E26" s="28">
        <v>276.2389</v>
      </c>
      <c r="F26" s="113">
        <v>276.2389</v>
      </c>
      <c r="G26" s="28">
        <v>279.67807999999997</v>
      </c>
      <c r="H26" s="28">
        <f t="shared" si="0"/>
        <v>276.50346</v>
      </c>
      <c r="I26" s="28">
        <f t="shared" si="1"/>
        <v>-1.1350978954088764</v>
      </c>
      <c r="J26" s="112">
        <v>298.49</v>
      </c>
      <c r="K26" s="129">
        <v>285.09</v>
      </c>
      <c r="L26" s="113">
        <f>(K26/J26-1)*100</f>
        <v>-4.4892626218633875</v>
      </c>
    </row>
    <row r="27" spans="1:12" ht="15" customHeight="1">
      <c r="A27" s="137" t="s">
        <v>41</v>
      </c>
      <c r="B27" s="132" t="s">
        <v>64</v>
      </c>
      <c r="C27" s="27" t="s">
        <v>64</v>
      </c>
      <c r="D27" s="132" t="s">
        <v>64</v>
      </c>
      <c r="E27" s="132" t="s">
        <v>64</v>
      </c>
      <c r="F27" s="132" t="s">
        <v>64</v>
      </c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74</v>
      </c>
      <c r="B28" s="176"/>
      <c r="C28" s="28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75</v>
      </c>
      <c r="B29" s="88">
        <v>2812.51845</v>
      </c>
      <c r="C29" s="88">
        <v>2797.6374</v>
      </c>
      <c r="D29" s="140">
        <v>2783.3075</v>
      </c>
      <c r="E29" s="140">
        <v>2789.37015</v>
      </c>
      <c r="F29" s="140">
        <v>2771.1822</v>
      </c>
      <c r="G29" s="140">
        <v>2851.20918</v>
      </c>
      <c r="H29" s="88">
        <f t="shared" si="0"/>
        <v>2790.80314</v>
      </c>
      <c r="I29" s="88">
        <f t="shared" si="1"/>
        <v>-2.1186113044150523</v>
      </c>
      <c r="J29" s="144">
        <v>2811.5901973684213</v>
      </c>
      <c r="K29" s="144">
        <v>2809.4436131578946</v>
      </c>
      <c r="L29" s="144">
        <f>(K29/J29-1)*100</f>
        <v>-0.07634769151406706</v>
      </c>
    </row>
    <row r="30" spans="1:12" ht="15" customHeight="1">
      <c r="A30" s="135" t="s">
        <v>76</v>
      </c>
      <c r="B30" s="28">
        <v>3134.39005</v>
      </c>
      <c r="C30" s="28">
        <v>3147.0665</v>
      </c>
      <c r="D30" s="141">
        <v>3133.28775</v>
      </c>
      <c r="E30" s="141">
        <v>3129.98085</v>
      </c>
      <c r="F30" s="141">
        <v>3124.80004</v>
      </c>
      <c r="G30" s="141">
        <v>3139.0197099999996</v>
      </c>
      <c r="H30" s="28">
        <f t="shared" si="0"/>
        <v>3133.905038</v>
      </c>
      <c r="I30" s="28">
        <f t="shared" si="1"/>
        <v>-0.1629385117814297</v>
      </c>
      <c r="J30" s="145">
        <v>3258.86292631579</v>
      </c>
      <c r="K30" s="145">
        <v>3163.9781026315786</v>
      </c>
      <c r="L30" s="145">
        <f>(K30/J30-1)*100</f>
        <v>-2.911592964466303</v>
      </c>
    </row>
    <row r="31" spans="1:12" ht="18">
      <c r="A31" s="139" t="s">
        <v>77</v>
      </c>
      <c r="B31" s="142">
        <v>1733.9179000000001</v>
      </c>
      <c r="C31" s="142">
        <v>1757.6173499999998</v>
      </c>
      <c r="D31" s="142">
        <v>1792.89095</v>
      </c>
      <c r="E31" s="142">
        <v>1738.87825</v>
      </c>
      <c r="F31" s="142">
        <v>1705.80925</v>
      </c>
      <c r="G31" s="142">
        <v>1641.65539</v>
      </c>
      <c r="H31" s="142">
        <f t="shared" si="0"/>
        <v>1745.82274</v>
      </c>
      <c r="I31" s="142">
        <f t="shared" si="1"/>
        <v>6.345262875176272</v>
      </c>
      <c r="J31" s="146">
        <v>1583.657005263158</v>
      </c>
      <c r="K31" s="146">
        <v>1228.2232710526316</v>
      </c>
      <c r="L31" s="146">
        <f>(K31/J31-1)*100</f>
        <v>-22.443858299446827</v>
      </c>
    </row>
    <row r="32" spans="1:12" ht="18">
      <c r="A32" s="205" t="s">
        <v>55</v>
      </c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</row>
    <row r="33" spans="1:12" ht="18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9:H31 H20:H26 H18 H14:H16 H10:H12 H9 H13 H17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2018-11-13T15:03:05Z</cp:lastPrinted>
  <dcterms:created xsi:type="dcterms:W3CDTF">2010-11-09T14:07:20Z</dcterms:created>
  <dcterms:modified xsi:type="dcterms:W3CDTF">2019-04-01T14:19:28Z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