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<sst xmlns="http://schemas.openxmlformats.org/spreadsheetml/2006/main" count="177" uniqueCount="84">
  <si>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</si>
  <si>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</si>
  <si>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</si>
  <si>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</si>
  <si>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</si>
  <si>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</si>
  <si>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</si>
  <si>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</si>
  <si>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</si>
  <si>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</si>
  <si>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</si>
  <si>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</si>
  <si>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</si>
  <si>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</si>
  <si>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</si>
  <si>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</si>
  <si>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</si>
  <si>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</si>
  <si>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</si>
  <si>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</si>
  <si>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</si>
  <si>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</si>
  <si>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</si>
  <si>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</si>
  <si>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</si>
  <si>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</si>
  <si>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</si>
  <si>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</si>
  <si>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</si>
  <si>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</si>
  <si>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</si>
  <si>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</si>
  <si>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</si>
  <si>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</si>
  <si>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</si>
  <si>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</si>
  <si>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</si>
  <si>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</si>
  <si>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</si>
  <si>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</si>
  <si>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</si>
  <si>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</si>
  <si>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</si>
  <si>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</si>
  <si>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</si>
  <si>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</si>
  <si>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</si>
  <si>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</si>
  <si>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</si>
  <si>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</si>
  <si>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</si>
  <si>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</si>
  <si>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</si>
  <si>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</si>
  <si>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</si>
  <si>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</si>
  <si>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</si>
  <si>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</si>
  <si>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</si>
  <si>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</si>
  <si>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</si>
  <si>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</si>
  <si>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</si>
  <si>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</si>
  <si>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</si>
  <si>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</si>
  <si>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</si>
  <si>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</si>
  <si>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</si>
  <si>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</si>
  <si>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</si>
  <si>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</si>
  <si>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</si>
  <si>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</si>
  <si>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</si>
  <si>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</si>
  <si>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</si>
  <si>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</si>
  <si>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</si>
  <si>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</si>
  <si>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</si>
  <si>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Abril 2019</t>
  </si>
  <si>
    <t>Marzo</t>
  </si>
  <si>
    <t>semana del  8 al 14 de abril de 2019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</si>
</sst>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8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2" borderId="37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8" xfId="0" applyFont="1" applyBorder="1" applyAlignment="1">
      <alignment horizontal="right" vertical="center"/>
    </xf>
    <xf numFmtId="180" fontId="0" fillId="0" borderId="38" xfId="0" applyBorder="1" applyAlignment="1">
      <alignment/>
    </xf>
    <xf numFmtId="180" fontId="26" fillId="0" borderId="38" xfId="0" applyFont="1" applyBorder="1" applyAlignment="1">
      <alignment horizontal="left"/>
    </xf>
    <xf numFmtId="180" fontId="34" fillId="0" borderId="38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8" xfId="0" applyFont="1" applyFill="1" applyBorder="1" applyAlignment="1">
      <alignment/>
    </xf>
    <xf numFmtId="180" fontId="26" fillId="58" borderId="39" xfId="0" applyFont="1" applyFill="1" applyBorder="1" applyAlignment="1">
      <alignment/>
    </xf>
    <xf numFmtId="4" fontId="26" fillId="58" borderId="38" xfId="0" applyNumberFormat="1" applyFont="1" applyFill="1" applyBorder="1" applyAlignment="1">
      <alignment horizontal="right" vertical="center"/>
    </xf>
    <xf numFmtId="4" fontId="26" fillId="0" borderId="38" xfId="0" applyNumberFormat="1" applyFont="1" applyBorder="1" applyAlignment="1">
      <alignment horizontal="right" vertical="center"/>
    </xf>
    <xf numFmtId="4" fontId="26" fillId="58" borderId="39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8" xfId="0" applyNumberFormat="1" applyFont="1" applyFill="1" applyBorder="1" applyAlignment="1">
      <alignment horizontal="right"/>
    </xf>
    <xf numFmtId="4" fontId="26" fillId="0" borderId="38" xfId="0" applyNumberFormat="1" applyFont="1" applyBorder="1" applyAlignment="1">
      <alignment horizontal="right"/>
    </xf>
    <xf numFmtId="4" fontId="26" fillId="58" borderId="39" xfId="0" applyNumberFormat="1" applyFont="1" applyFill="1" applyBorder="1" applyAlignment="1">
      <alignment horizontal="right"/>
    </xf>
    <xf numFmtId="2" fontId="57" fillId="58" borderId="0" xfId="0" applyNumberFormat="1" applyFont="1" applyFill="1" applyBorder="1" applyAlignment="1" applyProtection="1">
      <alignment horizontal="center" vertical="center"/>
      <protection/>
    </xf>
    <xf numFmtId="2" fontId="26" fillId="19" borderId="32" xfId="0" applyNumberFormat="1" applyFont="1" applyFill="1" applyBorder="1" applyAlignment="1">
      <alignment horizontal="right" vertical="center"/>
    </xf>
    <xf numFmtId="2" fontId="26" fillId="19" borderId="32" xfId="0" applyNumberFormat="1" applyFont="1" applyFill="1" applyBorder="1" applyAlignment="1">
      <alignment horizontal="center" vertical="center"/>
    </xf>
    <xf numFmtId="2" fontId="26" fillId="0" borderId="32" xfId="0" applyNumberFormat="1" applyFont="1" applyBorder="1" applyAlignment="1">
      <alignment horizontal="right" vertical="center"/>
    </xf>
    <xf numFmtId="2" fontId="57" fillId="0" borderId="32" xfId="0" applyNumberFormat="1" applyFont="1" applyBorder="1" applyAlignment="1">
      <alignment horizontal="right" vertical="center"/>
    </xf>
    <xf numFmtId="2" fontId="57" fillId="19" borderId="32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>
      <alignment vertical="center"/>
    </xf>
    <xf numFmtId="2" fontId="26" fillId="0" borderId="32" xfId="0" applyNumberFormat="1" applyFont="1" applyBorder="1" applyAlignment="1">
      <alignment horizontal="center" vertical="center"/>
    </xf>
    <xf numFmtId="2" fontId="26" fillId="59" borderId="32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40" xfId="0" applyNumberFormat="1" applyFont="1" applyFill="1" applyBorder="1" applyAlignment="1">
      <alignment horizontal="right" vertical="center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57" fillId="62" borderId="30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7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8" xfId="0" applyFont="1" applyBorder="1" applyAlignment="1">
      <alignment horizontal="center" vertical="center"/>
    </xf>
    <xf numFmtId="2" fontId="26" fillId="0" borderId="30" xfId="0" applyNumberFormat="1" applyFont="1" applyFill="1" applyBorder="1" applyAlignment="1" applyProtection="1">
      <alignment horizontal="right" vertical="center"/>
      <protection locked="0"/>
    </xf>
    <xf numFmtId="2" fontId="57" fillId="0" borderId="30" xfId="0" applyNumberFormat="1" applyFont="1" applyFill="1" applyBorder="1" applyAlignment="1" applyProtection="1">
      <alignment horizontal="right" vertical="center"/>
      <protection locked="0"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7" xfId="0" applyFont="1" applyFill="1" applyBorder="1" applyAlignment="1" applyProtection="1">
      <alignment horizontal="center" vertical="center"/>
      <protection/>
    </xf>
    <xf numFmtId="180" fontId="34" fillId="4" borderId="40" xfId="0" applyFont="1" applyFill="1" applyBorder="1" applyAlignment="1" applyProtection="1">
      <alignment horizontal="center" vertical="center"/>
      <protection/>
    </xf>
    <xf numFmtId="180" fontId="29" fillId="4" borderId="41" xfId="0" applyFont="1" applyFill="1" applyBorder="1" applyAlignment="1" applyProtection="1">
      <alignment horizontal="left" vertical="center"/>
      <protection/>
    </xf>
    <xf numFmtId="180" fontId="29" fillId="0" borderId="41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00"/>
      <c r="B2" s="100"/>
      <c r="C2" s="100"/>
      <c r="D2" s="100"/>
      <c r="E2" s="1"/>
      <c r="F2" s="1"/>
      <c r="G2" s="1"/>
    </row>
    <row r="3" spans="1:7" ht="18">
      <c r="A3" s="100"/>
      <c r="B3" s="100"/>
      <c r="C3" s="100"/>
      <c r="D3" s="100"/>
      <c r="E3" s="1"/>
      <c r="F3" s="1"/>
      <c r="G3" s="1"/>
    </row>
    <row r="4" spans="1:8" ht="18">
      <c r="A4" s="100"/>
      <c r="B4" s="100"/>
      <c r="C4" s="100"/>
      <c r="D4" s="100"/>
      <c r="E4" s="1"/>
      <c r="F4" s="1"/>
      <c r="G4" s="1"/>
      <c r="H4" s="1"/>
    </row>
    <row r="5" spans="1:8" ht="18">
      <c r="A5" s="100"/>
      <c r="B5" s="100"/>
      <c r="C5" s="100"/>
      <c r="D5" s="100"/>
      <c r="E5" s="1"/>
      <c r="F5" s="1"/>
      <c r="G5" s="1"/>
      <c r="H5" s="1"/>
    </row>
    <row r="6" spans="1:8" ht="18">
      <c r="A6" s="100"/>
      <c r="B6" s="100"/>
      <c r="C6" s="100"/>
      <c r="D6" s="100"/>
      <c r="E6" s="1"/>
      <c r="F6" s="99"/>
      <c r="G6" s="1"/>
      <c r="H6" s="1"/>
    </row>
    <row r="7" spans="1:8" ht="18">
      <c r="A7" s="100"/>
      <c r="B7" s="100"/>
      <c r="C7" s="100"/>
      <c r="D7" s="100"/>
      <c r="E7" s="1"/>
      <c r="F7" s="99"/>
      <c r="G7" s="1"/>
      <c r="H7" s="1"/>
    </row>
    <row r="8" spans="1:8" ht="18">
      <c r="A8" s="100"/>
      <c r="B8" s="100"/>
      <c r="C8" s="100"/>
      <c r="D8" s="100"/>
      <c r="E8" s="1"/>
      <c r="F8" s="1"/>
      <c r="G8" s="1"/>
      <c r="H8" s="1"/>
    </row>
    <row r="9" spans="1:8" ht="18">
      <c r="A9" s="101"/>
      <c r="B9" s="100"/>
      <c r="C9" s="100"/>
      <c r="D9" s="100"/>
      <c r="E9" s="1"/>
      <c r="F9" s="1"/>
      <c r="G9" s="1"/>
      <c r="H9" s="1"/>
    </row>
    <row r="10" spans="1:8" ht="18">
      <c r="A10" s="102"/>
      <c r="B10" s="102"/>
      <c r="C10" s="102"/>
      <c r="D10" s="104"/>
      <c r="E10" s="49"/>
      <c r="F10" s="49"/>
      <c r="G10" s="49"/>
      <c r="H10" s="1"/>
    </row>
    <row r="11" spans="1:8" ht="18">
      <c r="A11" s="103"/>
      <c r="B11" s="103"/>
      <c r="C11" s="103"/>
      <c r="D11" s="103"/>
      <c r="E11" s="2"/>
      <c r="F11" s="2"/>
      <c r="G11" s="2"/>
      <c r="H11" s="1"/>
    </row>
    <row r="12" spans="1:8" ht="18">
      <c r="A12" s="2"/>
      <c r="B12" s="2"/>
      <c r="C12" s="2"/>
      <c r="D12" s="103"/>
      <c r="E12" s="2"/>
      <c r="F12" s="2"/>
      <c r="G12" s="2"/>
      <c r="H12" s="1"/>
    </row>
    <row r="13" spans="1:8" ht="18">
      <c r="A13" s="48"/>
      <c r="B13" s="48"/>
      <c r="C13" s="48"/>
      <c r="D13" s="69"/>
      <c r="E13" s="48"/>
      <c r="F13" s="48"/>
      <c r="G13" s="48"/>
      <c r="H13" s="1"/>
    </row>
    <row r="14" spans="2:8" ht="18">
      <c r="B14" s="1"/>
      <c r="C14" s="1"/>
      <c r="D14" s="68"/>
      <c r="E14" s="1"/>
      <c r="F14" s="1"/>
      <c r="G14" s="1"/>
      <c r="H14" s="1"/>
    </row>
    <row r="15" spans="2:8" ht="18">
      <c r="B15" s="1"/>
      <c r="C15" s="1"/>
      <c r="D15" s="68"/>
      <c r="E15" s="1"/>
      <c r="F15" s="1"/>
      <c r="G15" s="1"/>
      <c r="H15" s="1"/>
    </row>
    <row r="16" spans="2:8" ht="18">
      <c r="B16" s="1"/>
      <c r="C16" s="1"/>
      <c r="D16" s="68"/>
      <c r="E16" s="1"/>
      <c r="F16" s="1"/>
      <c r="G16" s="1"/>
      <c r="H16" s="1"/>
    </row>
    <row r="17" spans="2:12" ht="18">
      <c r="B17" s="1"/>
      <c r="C17" s="1"/>
      <c r="D17" s="68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8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8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8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8"/>
      <c r="E21" s="1"/>
      <c r="F21" s="1"/>
      <c r="G21" s="1"/>
      <c r="H21" s="1"/>
      <c r="I21" s="1"/>
      <c r="J21" s="1"/>
      <c r="K21" s="1"/>
      <c r="L21" s="1"/>
    </row>
    <row r="22" spans="2:12" ht="18">
      <c r="B22" s="179" t="s">
        <v>52</v>
      </c>
      <c r="C22" s="179"/>
      <c r="D22" s="179"/>
      <c r="E22" s="179"/>
      <c r="F22" s="1"/>
      <c r="G22" s="1"/>
      <c r="H22" s="1"/>
      <c r="I22" s="1"/>
      <c r="J22" s="1"/>
      <c r="K22" s="1"/>
      <c r="L22" s="1"/>
    </row>
    <row r="23" spans="2:12" ht="18">
      <c r="B23" s="80" t="s">
        <v>83</v>
      </c>
      <c r="C23" s="80"/>
      <c r="D23" s="80"/>
      <c r="E23" s="80"/>
      <c r="F23" s="76"/>
      <c r="G23" s="77"/>
      <c r="H23" s="1"/>
      <c r="I23" s="1"/>
      <c r="J23" s="1"/>
      <c r="K23" s="1"/>
      <c r="L23" s="1"/>
    </row>
    <row r="24" spans="1:12" ht="18">
      <c r="A24" s="1"/>
      <c r="B24" s="1"/>
      <c r="C24" s="79"/>
      <c r="D24" s="79"/>
      <c r="E24" s="79"/>
      <c r="F24" s="79"/>
      <c r="G24" s="78"/>
      <c r="H24" s="1"/>
      <c r="I24" s="1"/>
      <c r="J24" s="1"/>
      <c r="K24" s="1"/>
      <c r="L24" s="1"/>
    </row>
    <row r="25" spans="1:12" ht="18">
      <c r="A25" s="7"/>
      <c r="B25" s="7"/>
      <c r="C25" s="7"/>
      <c r="D25" s="68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8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8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9"/>
      <c r="G4" s="59"/>
      <c r="H4" s="59"/>
    </row>
    <row r="5" spans="1:8" ht="18">
      <c r="A5" s="59"/>
      <c r="B5" s="59"/>
      <c r="C5" s="59"/>
      <c r="D5" s="59"/>
      <c r="E5" s="59"/>
      <c r="F5" s="59"/>
      <c r="G5" s="59"/>
      <c r="H5" s="59"/>
    </row>
    <row r="6" spans="1:8" ht="18">
      <c r="A6" s="59"/>
      <c r="B6" s="59"/>
      <c r="C6" s="59"/>
      <c r="D6" s="59"/>
      <c r="E6" s="59"/>
      <c r="F6" s="98"/>
      <c r="G6" s="59"/>
      <c r="H6" s="59"/>
    </row>
    <row r="7" spans="1:8" ht="18">
      <c r="A7" s="59"/>
      <c r="B7" s="59"/>
      <c r="C7" s="59"/>
      <c r="D7" s="59"/>
      <c r="E7" s="59"/>
      <c r="F7" s="98"/>
      <c r="G7" s="59"/>
      <c r="H7" s="59"/>
    </row>
    <row r="8" spans="1:8" ht="18">
      <c r="A8" s="59"/>
      <c r="B8" s="59"/>
      <c r="C8" s="59"/>
      <c r="D8" s="59"/>
      <c r="E8" s="59"/>
      <c r="F8" s="59"/>
      <c r="G8" s="59"/>
      <c r="H8" s="59"/>
    </row>
    <row r="9" spans="1:8" ht="18">
      <c r="A9" s="59"/>
      <c r="B9" s="59"/>
      <c r="C9" s="59"/>
      <c r="D9" s="59"/>
      <c r="E9" s="59"/>
      <c r="F9" s="59"/>
      <c r="G9" s="59"/>
      <c r="H9" s="59"/>
    </row>
    <row r="10" spans="1:8" ht="18">
      <c r="A10" s="180" t="s">
        <v>47</v>
      </c>
      <c r="B10" s="180"/>
      <c r="C10" s="180"/>
      <c r="D10" s="181"/>
      <c r="E10" s="180"/>
      <c r="F10" s="180"/>
      <c r="G10" s="60"/>
      <c r="H10" s="59"/>
    </row>
    <row r="11" spans="1:8" ht="18">
      <c r="A11" s="182" t="s">
        <v>49</v>
      </c>
      <c r="B11" s="182"/>
      <c r="C11" s="182"/>
      <c r="D11" s="182"/>
      <c r="E11" s="182"/>
      <c r="F11" s="182"/>
      <c r="G11" s="64"/>
      <c r="H11" s="59"/>
    </row>
    <row r="12" spans="1:8" ht="18">
      <c r="A12" s="61"/>
      <c r="B12" s="61"/>
      <c r="C12" s="61"/>
      <c r="D12" s="61"/>
      <c r="E12" s="61"/>
      <c r="F12" s="61"/>
      <c r="G12" s="61"/>
      <c r="H12" s="59"/>
    </row>
    <row r="13" spans="1:8" ht="18">
      <c r="A13" s="183" t="s">
        <v>43</v>
      </c>
      <c r="B13" s="183"/>
      <c r="C13" s="183"/>
      <c r="D13" s="184"/>
      <c r="E13" s="183"/>
      <c r="F13" s="183"/>
      <c r="G13" s="62"/>
      <c r="H13" s="59"/>
    </row>
    <row r="14" spans="1:8" ht="18">
      <c r="A14" s="187" t="s">
        <v>44</v>
      </c>
      <c r="B14" s="187"/>
      <c r="C14" s="187"/>
      <c r="D14" s="188"/>
      <c r="E14" s="187"/>
      <c r="F14" s="187"/>
      <c r="G14" s="65"/>
      <c r="H14" s="59"/>
    </row>
    <row r="15" spans="1:8" ht="18">
      <c r="A15" s="61"/>
      <c r="B15" s="63"/>
      <c r="C15" s="63"/>
      <c r="D15" s="67"/>
      <c r="E15" s="63"/>
      <c r="F15" s="63"/>
      <c r="G15" s="63"/>
      <c r="H15" s="59"/>
    </row>
    <row r="16" spans="1:8" ht="18">
      <c r="A16" s="61"/>
      <c r="B16" s="63"/>
      <c r="C16" s="63"/>
      <c r="D16" s="67"/>
      <c r="E16" s="63"/>
      <c r="F16" s="63"/>
      <c r="G16" s="63"/>
      <c r="H16" s="59"/>
    </row>
    <row r="17" spans="1:12" ht="18">
      <c r="A17" s="61"/>
      <c r="B17" s="63"/>
      <c r="C17" s="63"/>
      <c r="D17" s="67"/>
      <c r="E17" s="63"/>
      <c r="F17" s="63"/>
      <c r="G17" s="63"/>
      <c r="H17" s="63"/>
      <c r="I17" s="63"/>
      <c r="J17" s="59"/>
      <c r="K17" s="59"/>
      <c r="L17" s="59"/>
    </row>
    <row r="18" spans="1:12" ht="18">
      <c r="A18" s="187" t="s">
        <v>78</v>
      </c>
      <c r="B18" s="187"/>
      <c r="C18" s="187"/>
      <c r="D18" s="188"/>
      <c r="E18" s="187"/>
      <c r="F18" s="187"/>
      <c r="G18" s="65"/>
      <c r="H18" s="59"/>
      <c r="I18" s="59"/>
      <c r="J18" s="59"/>
      <c r="K18" s="59"/>
      <c r="L18" s="59"/>
    </row>
    <row r="19" spans="1:12" ht="18">
      <c r="A19" s="183" t="s">
        <v>79</v>
      </c>
      <c r="B19" s="183"/>
      <c r="C19" s="183"/>
      <c r="D19" s="184"/>
      <c r="E19" s="183"/>
      <c r="F19" s="183"/>
      <c r="G19" s="62"/>
      <c r="H19" s="59"/>
      <c r="I19" s="59"/>
      <c r="J19" s="59"/>
      <c r="K19" s="59"/>
      <c r="L19" s="59"/>
    </row>
    <row r="20" spans="1:12" ht="18">
      <c r="A20" s="61"/>
      <c r="B20" s="63"/>
      <c r="C20" s="63"/>
      <c r="D20" s="67"/>
      <c r="E20" s="63"/>
      <c r="F20" s="63"/>
      <c r="G20" s="63"/>
      <c r="H20" s="59"/>
      <c r="I20" s="59"/>
      <c r="J20" s="59"/>
      <c r="K20" s="59"/>
      <c r="L20" s="59"/>
    </row>
    <row r="21" spans="1:12" ht="18">
      <c r="A21" s="61"/>
      <c r="B21" s="63"/>
      <c r="C21" s="63"/>
      <c r="D21" s="67"/>
      <c r="E21" s="63"/>
      <c r="F21" s="63"/>
      <c r="G21" s="63"/>
      <c r="H21" s="59"/>
      <c r="I21" s="59"/>
      <c r="J21" s="59"/>
      <c r="K21" s="59"/>
      <c r="L21" s="59"/>
    </row>
    <row r="22" spans="1:12" ht="18">
      <c r="A22" s="187" t="s">
        <v>45</v>
      </c>
      <c r="B22" s="187"/>
      <c r="C22" s="187"/>
      <c r="D22" s="188"/>
      <c r="E22" s="187"/>
      <c r="F22" s="187"/>
      <c r="G22" s="65"/>
      <c r="H22" s="59"/>
      <c r="I22" s="59"/>
      <c r="J22" s="59"/>
      <c r="K22" s="59"/>
      <c r="L22" s="59"/>
    </row>
    <row r="23" spans="1:12" ht="18">
      <c r="A23" s="61"/>
      <c r="B23" s="81"/>
      <c r="C23" s="81"/>
      <c r="D23" s="81"/>
      <c r="E23" s="81"/>
      <c r="F23" s="81"/>
      <c r="G23" s="61"/>
      <c r="H23" s="59"/>
      <c r="I23" s="59"/>
      <c r="J23" s="59"/>
      <c r="K23" s="59"/>
      <c r="L23" s="59"/>
    </row>
    <row r="24" spans="1:12" ht="18">
      <c r="A24" s="189" t="s">
        <v>0</v>
      </c>
      <c r="B24" s="189"/>
      <c r="C24" s="189"/>
      <c r="D24" s="189"/>
      <c r="E24" s="189"/>
      <c r="F24" s="189"/>
      <c r="G24" s="66"/>
      <c r="H24" s="59"/>
      <c r="I24" s="59"/>
      <c r="J24" s="59"/>
      <c r="K24" s="59"/>
      <c r="L24" s="59"/>
    </row>
    <row r="25" spans="1:12" ht="18">
      <c r="A25" s="59"/>
      <c r="B25" s="59"/>
      <c r="C25" s="59"/>
      <c r="D25" s="68"/>
      <c r="E25" s="59"/>
      <c r="F25" s="59"/>
      <c r="G25" s="59"/>
      <c r="H25" s="59"/>
      <c r="I25" s="59"/>
      <c r="J25" s="59"/>
      <c r="K25" s="59"/>
      <c r="L25" s="59"/>
    </row>
    <row r="26" spans="1:12" ht="18">
      <c r="A26" s="59"/>
      <c r="B26" s="59"/>
      <c r="C26" s="59"/>
      <c r="D26" s="68"/>
      <c r="E26" s="59"/>
      <c r="F26" s="59"/>
      <c r="G26" s="59"/>
      <c r="H26" s="59"/>
      <c r="I26" s="59"/>
      <c r="J26" s="59"/>
      <c r="K26" s="59"/>
      <c r="L26" s="59"/>
    </row>
    <row r="27" spans="1:8" ht="18">
      <c r="A27" s="59"/>
      <c r="B27" s="59"/>
      <c r="C27" s="59"/>
      <c r="D27" s="68"/>
      <c r="E27" s="59"/>
      <c r="F27" s="59"/>
      <c r="G27" s="59"/>
      <c r="H27" s="59"/>
    </row>
    <row r="28" spans="1:8" ht="18">
      <c r="A28" s="59"/>
      <c r="B28" s="59"/>
      <c r="C28" s="59"/>
      <c r="D28" s="59"/>
      <c r="E28" s="59"/>
      <c r="F28" s="59"/>
      <c r="G28" s="59"/>
      <c r="H28" s="59"/>
    </row>
    <row r="29" spans="1:8" ht="18">
      <c r="A29" s="59"/>
      <c r="B29" s="59"/>
      <c r="C29" s="59"/>
      <c r="D29" s="59"/>
      <c r="E29" s="59"/>
      <c r="F29" s="59"/>
      <c r="G29" s="59"/>
      <c r="H29" s="59"/>
    </row>
    <row r="30" spans="1:8" ht="18">
      <c r="A30" s="59"/>
      <c r="B30" s="59"/>
      <c r="C30" s="59"/>
      <c r="D30" s="59"/>
      <c r="E30" s="59"/>
      <c r="F30" s="59"/>
      <c r="G30" s="59"/>
      <c r="H30" s="59"/>
    </row>
    <row r="31" spans="1:8" ht="18">
      <c r="A31" s="59"/>
      <c r="B31" s="59"/>
      <c r="C31" s="59"/>
      <c r="D31" s="59"/>
      <c r="E31" s="59"/>
      <c r="F31" s="59"/>
      <c r="G31" s="59"/>
      <c r="H31" s="59"/>
    </row>
    <row r="36" spans="2:4" ht="18">
      <c r="B36" s="185" t="s">
        <v>48</v>
      </c>
      <c r="C36" s="185"/>
      <c r="D36" s="185"/>
    </row>
    <row r="37" spans="2:4" ht="18">
      <c r="B37" s="185" t="s">
        <v>58</v>
      </c>
      <c r="C37" s="185"/>
      <c r="D37" s="12"/>
    </row>
    <row r="38" spans="2:4" ht="18">
      <c r="B38" s="185" t="s">
        <v>59</v>
      </c>
      <c r="C38" s="185"/>
      <c r="D38" s="12"/>
    </row>
    <row r="39" spans="2:4" ht="18">
      <c r="B39" s="186" t="s">
        <v>46</v>
      </c>
      <c r="C39" s="186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1" t="s">
        <v>1</v>
      </c>
      <c r="B1" s="15" t="s">
        <v>69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1"/>
      <c r="B2" s="192" t="s">
        <v>81</v>
      </c>
      <c r="C2" s="192"/>
      <c r="D2" s="192"/>
      <c r="E2" s="192"/>
      <c r="F2" s="192"/>
      <c r="G2" s="193" t="s">
        <v>2</v>
      </c>
      <c r="H2" s="193"/>
      <c r="I2" s="193"/>
      <c r="J2" s="193" t="s">
        <v>3</v>
      </c>
      <c r="K2" s="193"/>
      <c r="L2" s="193"/>
      <c r="M2" s="4"/>
      <c r="N2" s="4"/>
      <c r="O2" s="4"/>
    </row>
    <row r="3" spans="1:15" ht="15.75">
      <c r="A3" s="191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4"/>
      <c r="H3" s="193"/>
      <c r="I3" s="193"/>
      <c r="J3" s="195" t="s">
        <v>82</v>
      </c>
      <c r="K3" s="195"/>
      <c r="L3" s="195"/>
      <c r="M3" s="4"/>
      <c r="N3" s="4"/>
      <c r="O3" s="4"/>
    </row>
    <row r="4" spans="1:15" ht="15.75">
      <c r="A4" s="191"/>
      <c r="B4" s="46">
        <v>8</v>
      </c>
      <c r="C4" s="46">
        <v>9</v>
      </c>
      <c r="D4" s="46">
        <v>10</v>
      </c>
      <c r="E4" s="46">
        <v>11</v>
      </c>
      <c r="F4" s="46">
        <v>12</v>
      </c>
      <c r="G4" s="58" t="s">
        <v>53</v>
      </c>
      <c r="H4" s="56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1" t="s">
        <v>10</v>
      </c>
      <c r="B5" s="95"/>
      <c r="C5" s="93"/>
      <c r="D5" s="93"/>
      <c r="E5" s="93"/>
      <c r="F5" s="93"/>
      <c r="G5" s="93"/>
      <c r="H5" s="93"/>
      <c r="I5" s="32"/>
      <c r="J5" s="123"/>
      <c r="K5" s="33"/>
      <c r="L5" s="32"/>
      <c r="M5" s="4"/>
      <c r="N5" s="4"/>
      <c r="O5" s="4"/>
    </row>
    <row r="6" spans="1:15" ht="15">
      <c r="A6" s="34" t="s">
        <v>11</v>
      </c>
      <c r="B6" s="96">
        <v>221</v>
      </c>
      <c r="C6" s="96">
        <v>221</v>
      </c>
      <c r="D6" s="88">
        <v>221</v>
      </c>
      <c r="E6" s="88">
        <v>221</v>
      </c>
      <c r="F6" s="88">
        <v>221</v>
      </c>
      <c r="G6" s="88">
        <v>220.5</v>
      </c>
      <c r="H6" s="96">
        <f>AVERAGE(B6:F6)</f>
        <v>221</v>
      </c>
      <c r="I6" s="96">
        <f>(H6/G6-1)*100</f>
        <v>0.22675736961450532</v>
      </c>
      <c r="J6" s="157">
        <v>211.05</v>
      </c>
      <c r="K6" s="148">
        <v>229.53</v>
      </c>
      <c r="L6" s="96">
        <f>(K6/J6-1)*100</f>
        <v>8.756218905472624</v>
      </c>
      <c r="M6" s="4"/>
      <c r="N6" s="4"/>
      <c r="O6" s="4"/>
    </row>
    <row r="7" spans="1:15" ht="15">
      <c r="A7" s="42" t="s">
        <v>51</v>
      </c>
      <c r="B7" s="92" t="s">
        <v>63</v>
      </c>
      <c r="C7" s="92" t="s">
        <v>63</v>
      </c>
      <c r="D7" s="92" t="s">
        <v>63</v>
      </c>
      <c r="E7" s="92" t="s">
        <v>63</v>
      </c>
      <c r="F7" s="92" t="s">
        <v>63</v>
      </c>
      <c r="G7" s="92" t="s">
        <v>63</v>
      </c>
      <c r="H7" s="92" t="s">
        <v>63</v>
      </c>
      <c r="I7" s="92" t="s">
        <v>63</v>
      </c>
      <c r="J7" s="170" t="s">
        <v>63</v>
      </c>
      <c r="K7" s="171" t="s">
        <v>63</v>
      </c>
      <c r="L7" s="92" t="s">
        <v>63</v>
      </c>
      <c r="M7" s="4"/>
      <c r="N7" s="4"/>
      <c r="O7" s="4"/>
    </row>
    <row r="8" spans="1:15" ht="15.75">
      <c r="A8" s="43" t="s">
        <v>12</v>
      </c>
      <c r="B8" s="27"/>
      <c r="C8" s="27"/>
      <c r="D8" s="27"/>
      <c r="E8" s="27"/>
      <c r="F8" s="27"/>
      <c r="G8" s="27"/>
      <c r="H8" s="27"/>
      <c r="I8" s="27"/>
      <c r="J8" s="159"/>
      <c r="K8" s="149"/>
      <c r="L8" s="27"/>
      <c r="M8" s="4"/>
      <c r="N8" s="4"/>
      <c r="O8" s="4"/>
    </row>
    <row r="9" spans="1:15" ht="15">
      <c r="A9" s="42" t="s">
        <v>71</v>
      </c>
      <c r="B9" s="92" t="s">
        <v>63</v>
      </c>
      <c r="C9" s="92" t="s">
        <v>63</v>
      </c>
      <c r="D9" s="92" t="s">
        <v>63</v>
      </c>
      <c r="E9" s="92" t="s">
        <v>63</v>
      </c>
      <c r="F9" s="92" t="s">
        <v>63</v>
      </c>
      <c r="G9" s="92" t="s">
        <v>63</v>
      </c>
      <c r="H9" s="92" t="s">
        <v>63</v>
      </c>
      <c r="I9" s="92" t="s">
        <v>63</v>
      </c>
      <c r="J9" s="160" t="s">
        <v>63</v>
      </c>
      <c r="K9" s="171" t="s">
        <v>63</v>
      </c>
      <c r="L9" s="92" t="s">
        <v>63</v>
      </c>
      <c r="M9" s="4"/>
      <c r="N9" s="4"/>
      <c r="O9" s="4"/>
    </row>
    <row r="10" spans="1:15" ht="15">
      <c r="A10" s="50" t="s">
        <v>13</v>
      </c>
      <c r="B10" s="96">
        <v>209.5</v>
      </c>
      <c r="C10" s="96">
        <v>207.4</v>
      </c>
      <c r="D10" s="96">
        <v>206.8</v>
      </c>
      <c r="E10" s="96">
        <v>207.8</v>
      </c>
      <c r="F10" s="88">
        <v>209.2</v>
      </c>
      <c r="G10" s="29">
        <v>211.7</v>
      </c>
      <c r="H10" s="96">
        <f aca="true" t="shared" si="0" ref="H10:H24">AVERAGE(B10:F10)</f>
        <v>208.14000000000001</v>
      </c>
      <c r="I10" s="96">
        <f aca="true" t="shared" si="1" ref="I10:I24">(H10/G10-1)*100</f>
        <v>-1.6816249409541628</v>
      </c>
      <c r="J10" s="157">
        <v>207.81</v>
      </c>
      <c r="K10" s="148">
        <v>211.27</v>
      </c>
      <c r="L10" s="96">
        <f>(K10/J10-1)*100</f>
        <v>1.6649824358789367</v>
      </c>
      <c r="M10" s="4"/>
      <c r="N10" s="4"/>
      <c r="O10" s="4"/>
    </row>
    <row r="11" spans="1:15" ht="15">
      <c r="A11" s="35" t="s">
        <v>14</v>
      </c>
      <c r="B11" s="28">
        <v>221</v>
      </c>
      <c r="C11" s="28">
        <v>219.5</v>
      </c>
      <c r="D11" s="28">
        <v>219</v>
      </c>
      <c r="E11" s="28">
        <v>220.6</v>
      </c>
      <c r="F11" s="28">
        <v>222</v>
      </c>
      <c r="G11" s="28">
        <v>223.76</v>
      </c>
      <c r="H11" s="177">
        <f t="shared" si="0"/>
        <v>220.42</v>
      </c>
      <c r="I11" s="177">
        <f t="shared" si="1"/>
        <v>-1.4926707186270982</v>
      </c>
      <c r="J11" s="161">
        <v>262.2</v>
      </c>
      <c r="K11" s="150">
        <v>224.43</v>
      </c>
      <c r="L11" s="28">
        <f>(K11/J11-1)*100</f>
        <v>-14.40503432494279</v>
      </c>
      <c r="M11" s="4"/>
      <c r="N11" s="4"/>
      <c r="O11" s="4"/>
    </row>
    <row r="12" spans="1:15" ht="15">
      <c r="A12" s="47" t="s">
        <v>61</v>
      </c>
      <c r="B12" s="97" t="s">
        <v>63</v>
      </c>
      <c r="C12" s="97" t="s">
        <v>63</v>
      </c>
      <c r="D12" s="97" t="s">
        <v>63</v>
      </c>
      <c r="E12" s="97" t="s">
        <v>63</v>
      </c>
      <c r="F12" s="97" t="s">
        <v>63</v>
      </c>
      <c r="G12" s="97" t="s">
        <v>63</v>
      </c>
      <c r="H12" s="97" t="s">
        <v>63</v>
      </c>
      <c r="I12" s="97" t="s">
        <v>63</v>
      </c>
      <c r="J12" s="147" t="s">
        <v>64</v>
      </c>
      <c r="K12" s="169"/>
      <c r="L12" s="97" t="s">
        <v>64</v>
      </c>
      <c r="M12" s="4"/>
      <c r="N12" s="4"/>
      <c r="O12" s="4"/>
    </row>
    <row r="13" spans="1:15" ht="15">
      <c r="A13" s="52" t="s">
        <v>62</v>
      </c>
      <c r="B13" s="172">
        <v>222.85236</v>
      </c>
      <c r="C13" s="89">
        <v>221.3826</v>
      </c>
      <c r="D13" s="172">
        <v>220.92329999999998</v>
      </c>
      <c r="E13" s="172">
        <v>222.48492</v>
      </c>
      <c r="F13" s="89">
        <v>223.86282</v>
      </c>
      <c r="G13" s="124">
        <v>225.99397199999999</v>
      </c>
      <c r="H13" s="178">
        <f t="shared" si="0"/>
        <v>222.30119999999997</v>
      </c>
      <c r="I13" s="178">
        <f t="shared" si="1"/>
        <v>-1.634013494837827</v>
      </c>
      <c r="J13" s="163">
        <v>275.26</v>
      </c>
      <c r="K13" s="151">
        <v>226.26867714285717</v>
      </c>
      <c r="L13" s="89">
        <f>(K13/J13-1)*100</f>
        <v>-17.798199105261503</v>
      </c>
      <c r="M13" s="4"/>
      <c r="N13" s="4"/>
      <c r="O13" s="4"/>
    </row>
    <row r="14" spans="1:15" ht="15">
      <c r="A14" s="36" t="s">
        <v>15</v>
      </c>
      <c r="B14" s="173">
        <v>219.17795999999998</v>
      </c>
      <c r="C14" s="175">
        <v>217.7082</v>
      </c>
      <c r="D14" s="173">
        <v>217.2489</v>
      </c>
      <c r="E14" s="173">
        <v>218.81052</v>
      </c>
      <c r="F14" s="90">
        <v>220.18841999999998</v>
      </c>
      <c r="G14" s="90">
        <v>222.31957199999997</v>
      </c>
      <c r="H14" s="175">
        <f t="shared" si="0"/>
        <v>218.6268</v>
      </c>
      <c r="I14" s="175">
        <f t="shared" si="1"/>
        <v>-1.6610197504338342</v>
      </c>
      <c r="J14" s="162">
        <v>246.65</v>
      </c>
      <c r="K14" s="152">
        <v>222.59427714285712</v>
      </c>
      <c r="L14" s="90">
        <f>(K14/J14-1)*100</f>
        <v>-9.752979062291868</v>
      </c>
      <c r="M14" s="4"/>
      <c r="N14" s="4"/>
      <c r="O14" s="4"/>
    </row>
    <row r="15" spans="1:15" ht="15">
      <c r="A15" s="37" t="s">
        <v>42</v>
      </c>
      <c r="B15" s="172">
        <v>215.50356</v>
      </c>
      <c r="C15" s="89">
        <v>214.03379999999999</v>
      </c>
      <c r="D15" s="172">
        <v>213.5745</v>
      </c>
      <c r="E15" s="172">
        <v>215.13612</v>
      </c>
      <c r="F15" s="89">
        <v>216.51402</v>
      </c>
      <c r="G15" s="89">
        <v>218.645172</v>
      </c>
      <c r="H15" s="178">
        <f t="shared" si="0"/>
        <v>214.95239999999998</v>
      </c>
      <c r="I15" s="178">
        <f t="shared" si="1"/>
        <v>-1.6889337030501772</v>
      </c>
      <c r="J15" s="163">
        <v>234.33</v>
      </c>
      <c r="K15" s="151">
        <v>220.75707714285713</v>
      </c>
      <c r="L15" s="89">
        <f>(K15/J15-1)*100</f>
        <v>-5.792225859746036</v>
      </c>
      <c r="M15" s="4"/>
      <c r="N15" s="4"/>
      <c r="O15" s="4"/>
    </row>
    <row r="16" spans="1:15" ht="15">
      <c r="A16" s="38" t="s">
        <v>65</v>
      </c>
      <c r="B16" s="96">
        <v>234.7942</v>
      </c>
      <c r="C16" s="96">
        <v>234.4267</v>
      </c>
      <c r="D16" s="88">
        <v>236.9988</v>
      </c>
      <c r="E16" s="88">
        <v>238.1011</v>
      </c>
      <c r="F16" s="88">
        <v>238.1011</v>
      </c>
      <c r="G16" s="88">
        <v>247.80152000000004</v>
      </c>
      <c r="H16" s="96">
        <f t="shared" si="0"/>
        <v>236.48438000000002</v>
      </c>
      <c r="I16" s="96">
        <f t="shared" si="1"/>
        <v>-4.5670179908501085</v>
      </c>
      <c r="J16" s="157">
        <v>252.5</v>
      </c>
      <c r="K16" s="148">
        <v>256.84</v>
      </c>
      <c r="L16" s="88">
        <f>(K16/J16-1)*100</f>
        <v>1.7188118811880981</v>
      </c>
      <c r="M16" s="4"/>
      <c r="N16" s="4"/>
      <c r="O16" s="4"/>
    </row>
    <row r="17" spans="1:15" ht="15.75">
      <c r="A17" s="39" t="s">
        <v>16</v>
      </c>
      <c r="B17" s="28"/>
      <c r="C17" s="28"/>
      <c r="D17" s="28"/>
      <c r="E17" s="28"/>
      <c r="F17" s="28"/>
      <c r="G17" s="28"/>
      <c r="H17" s="28"/>
      <c r="I17" s="28"/>
      <c r="J17" s="158"/>
      <c r="K17" s="153"/>
      <c r="L17" s="45"/>
      <c r="M17" s="4"/>
      <c r="N17" s="4"/>
      <c r="O17" s="4"/>
    </row>
    <row r="18" spans="1:15" ht="15">
      <c r="A18" s="40" t="s">
        <v>60</v>
      </c>
      <c r="B18" s="143" t="s">
        <v>64</v>
      </c>
      <c r="C18" s="143" t="s">
        <v>64</v>
      </c>
      <c r="D18" s="143" t="s">
        <v>64</v>
      </c>
      <c r="E18" s="143" t="s">
        <v>64</v>
      </c>
      <c r="F18" s="143" t="s">
        <v>64</v>
      </c>
      <c r="G18" s="143" t="s">
        <v>64</v>
      </c>
      <c r="H18" s="143" t="s">
        <v>64</v>
      </c>
      <c r="I18" s="143" t="s">
        <v>64</v>
      </c>
      <c r="J18" s="157" t="s">
        <v>64</v>
      </c>
      <c r="K18" s="114" t="s">
        <v>64</v>
      </c>
      <c r="L18" s="27" t="s">
        <v>64</v>
      </c>
      <c r="M18" s="4"/>
      <c r="N18" s="4"/>
      <c r="O18" s="4"/>
    </row>
    <row r="19" spans="1:15" ht="15.75">
      <c r="A19" s="70" t="s">
        <v>10</v>
      </c>
      <c r="B19" s="28"/>
      <c r="C19" s="28"/>
      <c r="D19" s="28"/>
      <c r="E19" s="28"/>
      <c r="F19" s="28"/>
      <c r="G19" s="92"/>
      <c r="H19" s="92"/>
      <c r="I19" s="92"/>
      <c r="J19" s="160"/>
      <c r="K19" s="154"/>
      <c r="L19" s="45"/>
      <c r="M19" s="4"/>
      <c r="N19" s="4"/>
      <c r="O19" s="4"/>
    </row>
    <row r="20" spans="1:15" ht="15">
      <c r="A20" s="38" t="s">
        <v>17</v>
      </c>
      <c r="B20" s="96">
        <v>158</v>
      </c>
      <c r="C20" s="96">
        <v>157</v>
      </c>
      <c r="D20" s="88">
        <v>158</v>
      </c>
      <c r="E20" s="88">
        <v>158</v>
      </c>
      <c r="F20" s="88">
        <v>158</v>
      </c>
      <c r="G20" s="88">
        <v>158.75</v>
      </c>
      <c r="H20" s="96">
        <f>AVERAGE(B20:F20)</f>
        <v>157.8</v>
      </c>
      <c r="I20" s="96">
        <f>(H20/G20-1)*100</f>
        <v>-0.5984251968503829</v>
      </c>
      <c r="J20" s="165">
        <v>187.5</v>
      </c>
      <c r="K20" s="155">
        <v>162.63</v>
      </c>
      <c r="L20" s="96">
        <f>(K20/J20-1)*100</f>
        <v>-13.263999999999998</v>
      </c>
      <c r="M20" s="4"/>
      <c r="N20" s="4"/>
      <c r="O20" s="4"/>
    </row>
    <row r="21" spans="1:15" ht="15.75">
      <c r="A21" s="39" t="s">
        <v>12</v>
      </c>
      <c r="B21" s="28"/>
      <c r="C21" s="28"/>
      <c r="D21" s="28"/>
      <c r="E21" s="28"/>
      <c r="F21" s="28"/>
      <c r="G21" s="28"/>
      <c r="H21" s="28"/>
      <c r="I21" s="28"/>
      <c r="J21" s="161"/>
      <c r="K21" s="150"/>
      <c r="L21" s="28"/>
      <c r="M21" s="4"/>
      <c r="N21" s="4"/>
      <c r="O21" s="4"/>
    </row>
    <row r="22" spans="1:15" ht="15">
      <c r="A22" s="72" t="s">
        <v>18</v>
      </c>
      <c r="B22" s="96">
        <v>169.5</v>
      </c>
      <c r="C22" s="96">
        <v>169.1</v>
      </c>
      <c r="D22" s="96">
        <v>169.79</v>
      </c>
      <c r="E22" s="96">
        <v>169.1</v>
      </c>
      <c r="F22" s="88">
        <v>169.5</v>
      </c>
      <c r="G22" s="105">
        <v>170.73600000000002</v>
      </c>
      <c r="H22" s="96">
        <f t="shared" si="0"/>
        <v>169.398</v>
      </c>
      <c r="I22" s="96">
        <f t="shared" si="1"/>
        <v>-0.7836660106831705</v>
      </c>
      <c r="J22" s="165">
        <v>186.03</v>
      </c>
      <c r="K22" s="155">
        <v>176.89</v>
      </c>
      <c r="L22" s="96">
        <f>(K22/J22-1)*100</f>
        <v>-4.9131860452615195</v>
      </c>
      <c r="M22" s="4"/>
      <c r="N22" s="4"/>
      <c r="O22" s="4"/>
    </row>
    <row r="23" spans="1:15" ht="15">
      <c r="A23" s="74" t="s">
        <v>19</v>
      </c>
      <c r="B23" s="28">
        <v>168.5</v>
      </c>
      <c r="C23" s="28">
        <v>168.1</v>
      </c>
      <c r="D23" s="28">
        <v>168.79</v>
      </c>
      <c r="E23" s="28">
        <v>179.1</v>
      </c>
      <c r="F23" s="28">
        <v>168.5</v>
      </c>
      <c r="G23" s="106">
        <v>169.73600000000002</v>
      </c>
      <c r="H23" s="177">
        <f t="shared" si="0"/>
        <v>170.598</v>
      </c>
      <c r="I23" s="177">
        <f t="shared" si="1"/>
        <v>0.5078474807937106</v>
      </c>
      <c r="J23" s="166">
        <v>185.03</v>
      </c>
      <c r="K23" s="156">
        <v>175.89</v>
      </c>
      <c r="L23" s="28">
        <f>(K23/J23-1)*100</f>
        <v>-4.939739501702434</v>
      </c>
      <c r="M23" s="4"/>
      <c r="N23" s="4"/>
      <c r="O23" s="4"/>
    </row>
    <row r="24" spans="1:15" ht="15">
      <c r="A24" s="71" t="s">
        <v>66</v>
      </c>
      <c r="B24" s="96">
        <v>229.7218645831496</v>
      </c>
      <c r="C24" s="96">
        <v>226.85585283691069</v>
      </c>
      <c r="D24" s="96">
        <v>225.6433094058096</v>
      </c>
      <c r="E24" s="96">
        <v>226.7456216159015</v>
      </c>
      <c r="F24" s="88">
        <v>230.60371435122315</v>
      </c>
      <c r="G24" s="107">
        <v>235.40979558722375</v>
      </c>
      <c r="H24" s="96">
        <f t="shared" si="0"/>
        <v>227.9140725585989</v>
      </c>
      <c r="I24" s="96">
        <f t="shared" si="1"/>
        <v>-3.184116875819454</v>
      </c>
      <c r="J24" s="164">
        <v>271.67</v>
      </c>
      <c r="K24" s="167">
        <v>237.43</v>
      </c>
      <c r="L24" s="96">
        <f>(K24/J24-1)*100</f>
        <v>-12.603526337100156</v>
      </c>
      <c r="M24" s="4"/>
      <c r="N24" s="4"/>
      <c r="O24" s="4"/>
    </row>
    <row r="25" spans="1:15" ht="15.75">
      <c r="A25" s="75" t="s">
        <v>72</v>
      </c>
      <c r="B25" s="91"/>
      <c r="C25" s="92"/>
      <c r="D25" s="28"/>
      <c r="E25" s="28"/>
      <c r="F25" s="92"/>
      <c r="G25" s="91"/>
      <c r="H25" s="91"/>
      <c r="I25" s="91"/>
      <c r="J25" s="161"/>
      <c r="K25" s="150"/>
      <c r="L25" s="28"/>
      <c r="M25" s="4"/>
      <c r="N25" s="4"/>
      <c r="O25" s="4"/>
    </row>
    <row r="26" spans="1:15" ht="15">
      <c r="A26" s="71" t="s">
        <v>20</v>
      </c>
      <c r="B26" s="107">
        <v>417</v>
      </c>
      <c r="C26" s="107">
        <v>417</v>
      </c>
      <c r="D26" s="107">
        <v>417</v>
      </c>
      <c r="E26" s="107">
        <v>416</v>
      </c>
      <c r="F26" s="107">
        <v>416</v>
      </c>
      <c r="G26" s="107">
        <v>413.4</v>
      </c>
      <c r="H26" s="107">
        <f>AVERAGE(B26:F26)</f>
        <v>416.6</v>
      </c>
      <c r="I26" s="96">
        <f aca="true" t="shared" si="2" ref="I26:I31">(H26/G26-1)*100</f>
        <v>0.7740686985970191</v>
      </c>
      <c r="J26" s="164">
        <v>425.18</v>
      </c>
      <c r="K26" s="167">
        <v>404.52</v>
      </c>
      <c r="L26" s="96">
        <f aca="true" t="shared" si="3" ref="L26:L31">(K26/J26-1)*100</f>
        <v>-4.859118490992054</v>
      </c>
      <c r="M26" s="4"/>
      <c r="N26" s="4"/>
      <c r="O26" s="4"/>
    </row>
    <row r="27" spans="1:12" ht="15">
      <c r="A27" s="73" t="s">
        <v>21</v>
      </c>
      <c r="B27" s="91">
        <v>413</v>
      </c>
      <c r="C27" s="91">
        <v>413</v>
      </c>
      <c r="D27" s="91">
        <v>413</v>
      </c>
      <c r="E27" s="91">
        <v>413</v>
      </c>
      <c r="F27" s="91">
        <v>413</v>
      </c>
      <c r="G27" s="91">
        <v>409.4</v>
      </c>
      <c r="H27" s="91">
        <f>AVERAGE(B27:F27)</f>
        <v>413</v>
      </c>
      <c r="I27" s="28">
        <f t="shared" si="2"/>
        <v>0.8793356130923469</v>
      </c>
      <c r="J27" s="161">
        <v>419.82</v>
      </c>
      <c r="K27" s="150">
        <v>400.95</v>
      </c>
      <c r="L27" s="28">
        <f t="shared" si="3"/>
        <v>-4.4947834786337015</v>
      </c>
    </row>
    <row r="28" spans="1:12" ht="15">
      <c r="A28" s="71" t="s">
        <v>22</v>
      </c>
      <c r="B28" s="107">
        <v>412</v>
      </c>
      <c r="C28" s="107">
        <v>412</v>
      </c>
      <c r="D28" s="107">
        <v>412</v>
      </c>
      <c r="E28" s="107">
        <v>411</v>
      </c>
      <c r="F28" s="107">
        <v>411</v>
      </c>
      <c r="G28" s="107">
        <v>408.4</v>
      </c>
      <c r="H28" s="107">
        <f>AVERAGE(B28:F28)</f>
        <v>411.6</v>
      </c>
      <c r="I28" s="107">
        <f t="shared" si="2"/>
        <v>0.7835455435847294</v>
      </c>
      <c r="J28" s="164">
        <v>419.32</v>
      </c>
      <c r="K28" s="167">
        <v>400.05</v>
      </c>
      <c r="L28" s="107">
        <f t="shared" si="3"/>
        <v>-4.595535629113801</v>
      </c>
    </row>
    <row r="29" spans="1:12" ht="15.75">
      <c r="A29" s="75" t="s">
        <v>73</v>
      </c>
      <c r="B29" s="28"/>
      <c r="C29" s="92"/>
      <c r="D29" s="92"/>
      <c r="E29" s="91"/>
      <c r="F29" s="91"/>
      <c r="G29" s="91"/>
      <c r="H29" s="91"/>
      <c r="I29" s="91"/>
      <c r="J29" s="161"/>
      <c r="K29" s="150"/>
      <c r="L29" s="91"/>
    </row>
    <row r="30" spans="1:12" ht="15">
      <c r="A30" s="71" t="s">
        <v>67</v>
      </c>
      <c r="B30" s="107">
        <v>360</v>
      </c>
      <c r="C30" s="107">
        <v>360</v>
      </c>
      <c r="D30" s="107">
        <v>360</v>
      </c>
      <c r="E30" s="107">
        <v>360</v>
      </c>
      <c r="F30" s="107">
        <v>360</v>
      </c>
      <c r="G30" s="107">
        <v>360</v>
      </c>
      <c r="H30" s="107">
        <f>AVERAGE(B30:F30)</f>
        <v>360</v>
      </c>
      <c r="I30" s="107">
        <f t="shared" si="2"/>
        <v>0</v>
      </c>
      <c r="J30" s="164">
        <v>415.14</v>
      </c>
      <c r="K30" s="167">
        <v>354.76190476190476</v>
      </c>
      <c r="L30" s="107">
        <f t="shared" si="3"/>
        <v>-14.544032191091016</v>
      </c>
    </row>
    <row r="31" spans="1:12" ht="15">
      <c r="A31" s="94" t="s">
        <v>68</v>
      </c>
      <c r="B31" s="84">
        <v>350</v>
      </c>
      <c r="C31" s="84">
        <v>350</v>
      </c>
      <c r="D31" s="84">
        <v>350</v>
      </c>
      <c r="E31" s="84">
        <v>350</v>
      </c>
      <c r="F31" s="84">
        <v>350</v>
      </c>
      <c r="G31" s="84">
        <v>350</v>
      </c>
      <c r="H31" s="125">
        <f>AVERAGE(B31:F31)</f>
        <v>350</v>
      </c>
      <c r="I31" s="84">
        <f t="shared" si="2"/>
        <v>0</v>
      </c>
      <c r="J31" s="131">
        <v>408.41</v>
      </c>
      <c r="K31" s="168">
        <v>345.23809523809524</v>
      </c>
      <c r="L31" s="84">
        <f t="shared" si="3"/>
        <v>-15.467766401876737</v>
      </c>
    </row>
    <row r="32" spans="1:12" ht="15.75" customHeight="1">
      <c r="A32" s="196" t="s">
        <v>55</v>
      </c>
      <c r="B32" s="196"/>
      <c r="C32" s="196"/>
      <c r="D32" s="196"/>
      <c r="E32" s="86"/>
      <c r="F32" s="86"/>
      <c r="G32" s="197" t="s">
        <v>0</v>
      </c>
      <c r="H32" s="197"/>
      <c r="I32" s="197"/>
      <c r="J32" s="87"/>
      <c r="K32" s="87"/>
      <c r="L32" s="87"/>
    </row>
    <row r="33" spans="1:12" ht="15">
      <c r="A33" s="190" t="s">
        <v>80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  <row r="34" spans="1:12" ht="15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1"/>
  <ignoredErrors>
    <ignoredError sqref="H26:H31 H20:H25 H10:H19 H6" formulaRange="1" unlockedFormula="1"/>
    <ignoredError sqref="K25 L20:L26 L6:L10 I26:I31 I25 I10:I19 I21:I24 I20 I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70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2" t="s">
        <v>81</v>
      </c>
      <c r="C2" s="192"/>
      <c r="D2" s="192"/>
      <c r="E2" s="192"/>
      <c r="F2" s="192"/>
      <c r="G2" s="198" t="s">
        <v>2</v>
      </c>
      <c r="H2" s="198"/>
      <c r="I2" s="198"/>
      <c r="J2" s="20"/>
      <c r="K2" s="21"/>
      <c r="L2" s="22"/>
    </row>
    <row r="3" spans="1:12" ht="15" customHeight="1">
      <c r="A3" s="19"/>
      <c r="B3" s="192"/>
      <c r="C3" s="192"/>
      <c r="D3" s="192"/>
      <c r="E3" s="192"/>
      <c r="F3" s="192"/>
      <c r="G3" s="198"/>
      <c r="H3" s="198"/>
      <c r="I3" s="198"/>
      <c r="J3" s="195" t="s">
        <v>3</v>
      </c>
      <c r="K3" s="195"/>
      <c r="L3" s="195"/>
    </row>
    <row r="4" spans="1:12" ht="15" customHeight="1">
      <c r="A4" s="201" t="s">
        <v>1</v>
      </c>
      <c r="B4" s="115" t="s">
        <v>4</v>
      </c>
      <c r="C4" s="115" t="s">
        <v>5</v>
      </c>
      <c r="D4" s="115" t="s">
        <v>6</v>
      </c>
      <c r="E4" s="115" t="s">
        <v>7</v>
      </c>
      <c r="F4" s="115" t="s">
        <v>8</v>
      </c>
      <c r="G4" s="199"/>
      <c r="H4" s="200"/>
      <c r="I4" s="198"/>
      <c r="J4" s="202" t="s">
        <v>82</v>
      </c>
      <c r="K4" s="203"/>
      <c r="L4" s="204"/>
    </row>
    <row r="5" spans="1:12" ht="15" customHeight="1">
      <c r="A5" s="201"/>
      <c r="B5" s="116">
        <v>8</v>
      </c>
      <c r="C5" s="116">
        <v>9</v>
      </c>
      <c r="D5" s="116">
        <v>10</v>
      </c>
      <c r="E5" s="116">
        <v>11</v>
      </c>
      <c r="F5" s="116">
        <v>12</v>
      </c>
      <c r="G5" s="54" t="s">
        <v>53</v>
      </c>
      <c r="H5" s="57" t="s">
        <v>54</v>
      </c>
      <c r="I5" s="44" t="s">
        <v>9</v>
      </c>
      <c r="J5" s="24">
        <v>2018</v>
      </c>
      <c r="K5" s="24">
        <v>2019</v>
      </c>
      <c r="L5" s="44" t="s">
        <v>56</v>
      </c>
    </row>
    <row r="6" spans="1:12" ht="15" customHeight="1">
      <c r="A6" s="42"/>
      <c r="B6" s="120"/>
      <c r="C6" s="120"/>
      <c r="D6" s="120"/>
      <c r="E6" s="121"/>
      <c r="F6" s="122"/>
      <c r="G6" s="55"/>
      <c r="H6" s="82"/>
      <c r="I6" s="25"/>
      <c r="J6" s="83"/>
      <c r="K6" s="85"/>
      <c r="L6" s="26"/>
    </row>
    <row r="7" spans="1:12" ht="15" customHeight="1">
      <c r="A7" s="34" t="s">
        <v>23</v>
      </c>
      <c r="B7" s="27" t="s">
        <v>64</v>
      </c>
      <c r="C7" s="27" t="s">
        <v>64</v>
      </c>
      <c r="D7" s="27" t="s">
        <v>64</v>
      </c>
      <c r="E7" s="27" t="s">
        <v>64</v>
      </c>
      <c r="F7" s="27" t="s">
        <v>64</v>
      </c>
      <c r="G7" s="27" t="s">
        <v>64</v>
      </c>
      <c r="H7" s="27" t="s">
        <v>64</v>
      </c>
      <c r="I7" s="27" t="s">
        <v>64</v>
      </c>
      <c r="J7" s="27" t="s">
        <v>63</v>
      </c>
      <c r="K7" s="27" t="s">
        <v>63</v>
      </c>
      <c r="L7" s="27" t="s">
        <v>63</v>
      </c>
    </row>
    <row r="8" spans="1:12" ht="15" customHeight="1">
      <c r="A8" s="42" t="s">
        <v>24</v>
      </c>
      <c r="B8" s="113">
        <v>198.0702</v>
      </c>
      <c r="C8" s="113">
        <v>193.7644</v>
      </c>
      <c r="D8" s="28">
        <v>192.2143</v>
      </c>
      <c r="E8" s="28">
        <v>192.9032</v>
      </c>
      <c r="F8" s="113">
        <v>197.898</v>
      </c>
      <c r="G8" s="28">
        <v>195.34891999999996</v>
      </c>
      <c r="H8" s="28">
        <f>AVERAGE(B8:F8)</f>
        <v>194.97002</v>
      </c>
      <c r="I8" s="28">
        <f>(H8/G8-1)*100</f>
        <v>-0.19396063208333425</v>
      </c>
      <c r="J8" s="126">
        <v>169.36</v>
      </c>
      <c r="K8" s="127">
        <v>183.51</v>
      </c>
      <c r="L8" s="28">
        <f>(K8/J8-1)*100</f>
        <v>8.354983467170518</v>
      </c>
    </row>
    <row r="9" spans="1:12" ht="15" customHeight="1">
      <c r="A9" s="34" t="s">
        <v>25</v>
      </c>
      <c r="B9" s="29">
        <v>326</v>
      </c>
      <c r="C9" s="88">
        <v>324</v>
      </c>
      <c r="D9" s="88">
        <v>323</v>
      </c>
      <c r="E9" s="88">
        <v>320</v>
      </c>
      <c r="F9" s="29">
        <v>320</v>
      </c>
      <c r="G9" s="88">
        <v>327.5</v>
      </c>
      <c r="H9" s="88">
        <f>AVERAGE(B9:F9)</f>
        <v>322.6</v>
      </c>
      <c r="I9" s="88">
        <f>(H9/G9-1)*100</f>
        <v>-1.4961832061068603</v>
      </c>
      <c r="J9" s="128">
        <v>402.05</v>
      </c>
      <c r="K9" s="128">
        <v>334.89</v>
      </c>
      <c r="L9" s="88">
        <f>(K9/J9-1)*100</f>
        <v>-16.70439000124363</v>
      </c>
    </row>
    <row r="10" spans="1:12" ht="15" customHeight="1">
      <c r="A10" s="51" t="s">
        <v>26</v>
      </c>
      <c r="B10" s="113">
        <v>330.2367</v>
      </c>
      <c r="C10" s="113">
        <v>330.2367</v>
      </c>
      <c r="D10" s="28">
        <v>331.4309</v>
      </c>
      <c r="E10" s="28">
        <v>328.9507</v>
      </c>
      <c r="F10" s="113">
        <v>328.9507</v>
      </c>
      <c r="G10" s="28">
        <v>330.67764</v>
      </c>
      <c r="H10" s="28">
        <f aca="true" t="shared" si="0" ref="H10:H31">AVERAGE(B10:F10)</f>
        <v>329.96114</v>
      </c>
      <c r="I10" s="28">
        <f aca="true" t="shared" si="1" ref="I10:I31">(H10/G10-1)*100</f>
        <v>-0.21667627723482852</v>
      </c>
      <c r="J10" s="127">
        <v>381.96</v>
      </c>
      <c r="K10" s="127">
        <v>329.4</v>
      </c>
      <c r="L10" s="28">
        <f>(K10/J10-1)*100</f>
        <v>-13.760603204524035</v>
      </c>
    </row>
    <row r="11" spans="1:12" ht="15" customHeight="1">
      <c r="A11" s="34" t="s">
        <v>50</v>
      </c>
      <c r="B11" s="29">
        <v>339.4084254556319</v>
      </c>
      <c r="C11" s="29">
        <v>342.04793028322445</v>
      </c>
      <c r="D11" s="88">
        <v>342.1625272004202</v>
      </c>
      <c r="E11" s="88">
        <v>342.6211040180248</v>
      </c>
      <c r="F11" s="29">
        <v>340.9804214616649</v>
      </c>
      <c r="G11" s="88">
        <v>342.6988749759636</v>
      </c>
      <c r="H11" s="88">
        <f t="shared" si="0"/>
        <v>341.4440816837933</v>
      </c>
      <c r="I11" s="88">
        <f t="shared" si="1"/>
        <v>-0.36615039727174725</v>
      </c>
      <c r="J11" s="128">
        <v>519.57</v>
      </c>
      <c r="K11" s="128">
        <v>341.88691810361786</v>
      </c>
      <c r="L11" s="88">
        <f>(K11/J11-1)*100</f>
        <v>-34.198102641873504</v>
      </c>
    </row>
    <row r="12" spans="1:12" s="13" customFormat="1" ht="15" customHeight="1">
      <c r="A12" s="117" t="s">
        <v>57</v>
      </c>
      <c r="B12" s="92" t="s">
        <v>64</v>
      </c>
      <c r="C12" s="92" t="s">
        <v>64</v>
      </c>
      <c r="D12" s="92" t="s">
        <v>64</v>
      </c>
      <c r="E12" s="92" t="s">
        <v>64</v>
      </c>
      <c r="F12" s="92" t="s">
        <v>64</v>
      </c>
      <c r="G12" s="92" t="s">
        <v>64</v>
      </c>
      <c r="H12" s="92" t="s">
        <v>64</v>
      </c>
      <c r="I12" s="92" t="s">
        <v>64</v>
      </c>
      <c r="J12" s="174" t="s">
        <v>64</v>
      </c>
      <c r="K12" s="92" t="s">
        <v>64</v>
      </c>
      <c r="L12" s="92" t="s">
        <v>64</v>
      </c>
    </row>
    <row r="13" spans="1:12" ht="15" customHeight="1">
      <c r="A13" s="53" t="s">
        <v>27</v>
      </c>
      <c r="B13" s="88">
        <v>135</v>
      </c>
      <c r="C13" s="88">
        <v>135</v>
      </c>
      <c r="D13" s="29">
        <v>135</v>
      </c>
      <c r="E13" s="88">
        <v>130</v>
      </c>
      <c r="F13" s="29">
        <v>130</v>
      </c>
      <c r="G13" s="88">
        <v>135</v>
      </c>
      <c r="H13" s="88">
        <f>AVERAGE(B13:F13)</f>
        <v>133</v>
      </c>
      <c r="I13" s="88">
        <f>(H13/G13-1)*100</f>
        <v>-1.4814814814814836</v>
      </c>
      <c r="J13" s="108">
        <v>138.8</v>
      </c>
      <c r="K13" s="108">
        <v>135</v>
      </c>
      <c r="L13" s="88">
        <f aca="true" t="shared" si="2" ref="L13:L22">(K13/J13-1)*100</f>
        <v>-2.737752161383289</v>
      </c>
    </row>
    <row r="14" spans="1:12" ht="15" customHeight="1">
      <c r="A14" s="117" t="s">
        <v>28</v>
      </c>
      <c r="B14" s="28">
        <v>620.1596</v>
      </c>
      <c r="C14" s="28">
        <v>623.687</v>
      </c>
      <c r="D14" s="113">
        <v>624.3484</v>
      </c>
      <c r="E14" s="28">
        <v>622.3642</v>
      </c>
      <c r="F14" s="113">
        <v>638.2375</v>
      </c>
      <c r="G14" s="28">
        <v>621.3942</v>
      </c>
      <c r="H14" s="113">
        <f t="shared" si="0"/>
        <v>625.75934</v>
      </c>
      <c r="I14" s="28">
        <f t="shared" si="1"/>
        <v>0.702475175983297</v>
      </c>
      <c r="J14" s="109">
        <v>678.46</v>
      </c>
      <c r="K14" s="109">
        <v>636.72</v>
      </c>
      <c r="L14" s="28">
        <f t="shared" si="2"/>
        <v>-6.152168145505998</v>
      </c>
    </row>
    <row r="15" spans="1:12" ht="15" customHeight="1">
      <c r="A15" s="118" t="s">
        <v>29</v>
      </c>
      <c r="B15" s="88">
        <v>636.6943</v>
      </c>
      <c r="C15" s="29">
        <v>640.2216</v>
      </c>
      <c r="D15" s="29">
        <v>640.883</v>
      </c>
      <c r="E15" s="88">
        <v>638.8989</v>
      </c>
      <c r="F15" s="29">
        <v>638.2375</v>
      </c>
      <c r="G15" s="88">
        <v>637.9288400000002</v>
      </c>
      <c r="H15" s="29">
        <f t="shared" si="0"/>
        <v>638.98706</v>
      </c>
      <c r="I15" s="88">
        <f t="shared" si="1"/>
        <v>0.16588370577506062</v>
      </c>
      <c r="J15" s="110">
        <v>702.16</v>
      </c>
      <c r="K15" s="110">
        <v>645.25</v>
      </c>
      <c r="L15" s="88">
        <f t="shared" si="2"/>
        <v>-8.104990315597583</v>
      </c>
    </row>
    <row r="16" spans="1:12" ht="15" customHeight="1">
      <c r="A16" s="117" t="s">
        <v>30</v>
      </c>
      <c r="B16" s="28">
        <v>728.9447</v>
      </c>
      <c r="C16" s="113">
        <v>732.1469</v>
      </c>
      <c r="D16" s="113">
        <v>726.515</v>
      </c>
      <c r="E16" s="28">
        <v>727.0063</v>
      </c>
      <c r="F16" s="113">
        <v>726.0243</v>
      </c>
      <c r="G16" s="28">
        <v>719.0659</v>
      </c>
      <c r="H16" s="113">
        <f t="shared" si="0"/>
        <v>728.12744</v>
      </c>
      <c r="I16" s="28">
        <f t="shared" si="1"/>
        <v>1.260182133515153</v>
      </c>
      <c r="J16" s="109">
        <v>835.69</v>
      </c>
      <c r="K16" s="109">
        <v>749.47</v>
      </c>
      <c r="L16" s="28">
        <f t="shared" si="2"/>
        <v>-10.31722289365674</v>
      </c>
    </row>
    <row r="17" spans="1:12" ht="15" customHeight="1">
      <c r="A17" s="118" t="s">
        <v>31</v>
      </c>
      <c r="B17" s="88">
        <v>632</v>
      </c>
      <c r="C17" s="29">
        <v>633</v>
      </c>
      <c r="D17" s="29">
        <v>633</v>
      </c>
      <c r="E17" s="88">
        <v>633</v>
      </c>
      <c r="F17" s="29">
        <v>628</v>
      </c>
      <c r="G17" s="88">
        <v>626</v>
      </c>
      <c r="H17" s="88">
        <f>AVERAGE(B17:F17)</f>
        <v>631.8</v>
      </c>
      <c r="I17" s="88">
        <f>(H17/G17-1)*100</f>
        <v>0.9265175718849772</v>
      </c>
      <c r="J17" s="110">
        <v>749.7</v>
      </c>
      <c r="K17" s="110">
        <v>649.47</v>
      </c>
      <c r="L17" s="88">
        <f t="shared" si="2"/>
        <v>-13.369347739095637</v>
      </c>
    </row>
    <row r="18" spans="1:12" ht="15" customHeight="1">
      <c r="A18" s="117" t="s">
        <v>32</v>
      </c>
      <c r="B18" s="28">
        <v>697.5</v>
      </c>
      <c r="C18" s="113">
        <v>700</v>
      </c>
      <c r="D18" s="113">
        <v>695</v>
      </c>
      <c r="E18" s="28">
        <v>700</v>
      </c>
      <c r="F18" s="113">
        <v>695</v>
      </c>
      <c r="G18" s="28">
        <v>691.5</v>
      </c>
      <c r="H18" s="113">
        <f t="shared" si="0"/>
        <v>697.5</v>
      </c>
      <c r="I18" s="28">
        <f t="shared" si="1"/>
        <v>0.8676789587852562</v>
      </c>
      <c r="J18" s="109">
        <v>788.57</v>
      </c>
      <c r="K18" s="109">
        <v>699.64</v>
      </c>
      <c r="L18" s="28">
        <f t="shared" si="2"/>
        <v>-11.27737550249186</v>
      </c>
    </row>
    <row r="19" spans="1:12" ht="15" customHeight="1">
      <c r="A19" s="118" t="s">
        <v>33</v>
      </c>
      <c r="B19" s="88">
        <v>640</v>
      </c>
      <c r="C19" s="29">
        <v>640</v>
      </c>
      <c r="D19" s="29">
        <v>640</v>
      </c>
      <c r="E19" s="88">
        <v>640</v>
      </c>
      <c r="F19" s="29">
        <v>640</v>
      </c>
      <c r="G19" s="88">
        <v>635</v>
      </c>
      <c r="H19" s="88">
        <f>AVERAGE(B19:F19)</f>
        <v>640</v>
      </c>
      <c r="I19" s="88">
        <f>(H19/G19-1)*100</f>
        <v>0.7874015748031482</v>
      </c>
      <c r="J19" s="110">
        <v>738.5</v>
      </c>
      <c r="K19" s="110">
        <v>643.58</v>
      </c>
      <c r="L19" s="88">
        <f t="shared" si="2"/>
        <v>-12.853080568720376</v>
      </c>
    </row>
    <row r="20" spans="1:12" ht="15" customHeight="1">
      <c r="A20" s="117" t="s">
        <v>34</v>
      </c>
      <c r="B20" s="28">
        <v>785.0174</v>
      </c>
      <c r="C20" s="113">
        <v>794.0978</v>
      </c>
      <c r="D20" s="113">
        <v>799.7297</v>
      </c>
      <c r="E20" s="28">
        <v>805.9062</v>
      </c>
      <c r="F20" s="113">
        <v>794.6871</v>
      </c>
      <c r="G20" s="28">
        <v>795.79224</v>
      </c>
      <c r="H20" s="113">
        <f t="shared" si="0"/>
        <v>795.88764</v>
      </c>
      <c r="I20" s="28">
        <f t="shared" si="1"/>
        <v>0.011988053565348267</v>
      </c>
      <c r="J20" s="109">
        <v>799.29</v>
      </c>
      <c r="K20" s="109">
        <v>807.75</v>
      </c>
      <c r="L20" s="28">
        <f t="shared" si="2"/>
        <v>1.0584393649363921</v>
      </c>
    </row>
    <row r="21" spans="1:12" ht="15" customHeight="1">
      <c r="A21" s="118" t="s">
        <v>35</v>
      </c>
      <c r="B21" s="88">
        <v>661.386</v>
      </c>
      <c r="C21" s="29">
        <v>661.386</v>
      </c>
      <c r="D21" s="29">
        <v>661.386</v>
      </c>
      <c r="E21" s="88">
        <v>661.386</v>
      </c>
      <c r="F21" s="88">
        <v>661.386</v>
      </c>
      <c r="G21" s="88">
        <v>661.386</v>
      </c>
      <c r="H21" s="29">
        <f t="shared" si="0"/>
        <v>661.386</v>
      </c>
      <c r="I21" s="88">
        <f t="shared" si="1"/>
        <v>0</v>
      </c>
      <c r="J21" s="110">
        <v>755.87</v>
      </c>
      <c r="K21" s="110">
        <v>664.39</v>
      </c>
      <c r="L21" s="88">
        <f t="shared" si="2"/>
        <v>-12.10261023721011</v>
      </c>
    </row>
    <row r="22" spans="1:12" ht="15" customHeight="1">
      <c r="A22" s="117" t="s">
        <v>36</v>
      </c>
      <c r="B22" s="28">
        <v>903.8942</v>
      </c>
      <c r="C22" s="113">
        <v>903.8942</v>
      </c>
      <c r="D22" s="113">
        <v>903.8942</v>
      </c>
      <c r="E22" s="28">
        <v>903.8942</v>
      </c>
      <c r="F22" s="28">
        <v>903.8942</v>
      </c>
      <c r="G22" s="28">
        <v>903.8942</v>
      </c>
      <c r="H22" s="113">
        <f t="shared" si="0"/>
        <v>903.8942</v>
      </c>
      <c r="I22" s="28">
        <f t="shared" si="1"/>
        <v>0</v>
      </c>
      <c r="J22" s="109">
        <v>998.38</v>
      </c>
      <c r="K22" s="130">
        <v>902.84</v>
      </c>
      <c r="L22" s="28">
        <f t="shared" si="2"/>
        <v>-9.569502594202605</v>
      </c>
    </row>
    <row r="23" spans="1:12" ht="15" customHeight="1">
      <c r="A23" s="119" t="s">
        <v>37</v>
      </c>
      <c r="B23" s="88"/>
      <c r="C23" s="88"/>
      <c r="D23" s="29"/>
      <c r="E23" s="88"/>
      <c r="F23" s="29"/>
      <c r="G23" s="27"/>
      <c r="H23" s="27"/>
      <c r="I23" s="88"/>
      <c r="J23" s="108"/>
      <c r="K23" s="108"/>
      <c r="L23" s="108"/>
    </row>
    <row r="24" spans="1:12" ht="15" customHeight="1">
      <c r="A24" s="117" t="s">
        <v>38</v>
      </c>
      <c r="B24" s="28">
        <v>285.2778</v>
      </c>
      <c r="C24" s="28">
        <v>280.8686</v>
      </c>
      <c r="D24" s="113">
        <v>285.7188</v>
      </c>
      <c r="E24" s="28">
        <v>287.0415</v>
      </c>
      <c r="F24" s="113">
        <v>283.7346</v>
      </c>
      <c r="G24" s="28">
        <v>281.75043999999997</v>
      </c>
      <c r="H24" s="28">
        <f t="shared" si="0"/>
        <v>284.52826</v>
      </c>
      <c r="I24" s="28">
        <f t="shared" si="1"/>
        <v>0.9859150530519223</v>
      </c>
      <c r="J24" s="111">
        <v>289.17</v>
      </c>
      <c r="K24" s="28">
        <v>280.62</v>
      </c>
      <c r="L24" s="113">
        <f>(K24/J24-1)*100</f>
        <v>-2.956738250855906</v>
      </c>
    </row>
    <row r="25" spans="1:12" ht="15" customHeight="1">
      <c r="A25" s="118" t="s">
        <v>39</v>
      </c>
      <c r="B25" s="88">
        <v>326.2</v>
      </c>
      <c r="C25" s="88">
        <v>328.2</v>
      </c>
      <c r="D25" s="29">
        <v>326.7</v>
      </c>
      <c r="E25" s="88">
        <v>323</v>
      </c>
      <c r="F25" s="29">
        <v>329.6</v>
      </c>
      <c r="G25" s="88">
        <v>329.74</v>
      </c>
      <c r="H25" s="88">
        <f t="shared" si="0"/>
        <v>326.73999999999995</v>
      </c>
      <c r="I25" s="88">
        <f t="shared" si="1"/>
        <v>-0.9098077273003158</v>
      </c>
      <c r="J25" s="107">
        <v>356.22</v>
      </c>
      <c r="K25" s="107">
        <v>337.36</v>
      </c>
      <c r="L25" s="88">
        <f>(K25/J25-1)*100</f>
        <v>-5.294480938745727</v>
      </c>
    </row>
    <row r="26" spans="1:12" ht="15" customHeight="1">
      <c r="A26" s="117" t="s">
        <v>40</v>
      </c>
      <c r="B26" s="28">
        <v>277.1207</v>
      </c>
      <c r="C26" s="28">
        <v>281.7504</v>
      </c>
      <c r="D26" s="113">
        <v>282.4118</v>
      </c>
      <c r="E26" s="28">
        <v>279.1049</v>
      </c>
      <c r="F26" s="113">
        <v>281.53</v>
      </c>
      <c r="G26" s="28">
        <v>278.75216</v>
      </c>
      <c r="H26" s="28">
        <f t="shared" si="0"/>
        <v>280.38356000000005</v>
      </c>
      <c r="I26" s="28">
        <f t="shared" si="1"/>
        <v>0.5852510703414859</v>
      </c>
      <c r="J26" s="112">
        <v>282.76</v>
      </c>
      <c r="K26" s="129">
        <v>275</v>
      </c>
      <c r="L26" s="113">
        <f>(K26/J26-1)*100</f>
        <v>-2.7443768566982607</v>
      </c>
    </row>
    <row r="27" spans="1:12" ht="15" customHeight="1">
      <c r="A27" s="137" t="s">
        <v>41</v>
      </c>
      <c r="B27" s="132" t="s">
        <v>64</v>
      </c>
      <c r="C27" s="27" t="s">
        <v>64</v>
      </c>
      <c r="D27" s="132" t="s">
        <v>64</v>
      </c>
      <c r="E27" s="132" t="s">
        <v>64</v>
      </c>
      <c r="F27" s="132" t="s">
        <v>64</v>
      </c>
      <c r="G27" s="132" t="s">
        <v>63</v>
      </c>
      <c r="H27" s="132" t="s">
        <v>63</v>
      </c>
      <c r="I27" s="132" t="s">
        <v>63</v>
      </c>
      <c r="J27" s="132" t="s">
        <v>63</v>
      </c>
      <c r="K27" s="132" t="s">
        <v>63</v>
      </c>
      <c r="L27" s="132" t="s">
        <v>63</v>
      </c>
    </row>
    <row r="28" spans="1:12" ht="15" customHeight="1">
      <c r="A28" s="136" t="s">
        <v>74</v>
      </c>
      <c r="B28" s="176"/>
      <c r="C28" s="28"/>
      <c r="D28" s="133"/>
      <c r="E28" s="133"/>
      <c r="F28" s="133"/>
      <c r="G28" s="133"/>
      <c r="H28" s="133"/>
      <c r="I28" s="133"/>
      <c r="J28" s="134"/>
      <c r="K28" s="134"/>
      <c r="L28" s="134"/>
    </row>
    <row r="29" spans="1:12" ht="15.75" customHeight="1">
      <c r="A29" s="138" t="s">
        <v>75</v>
      </c>
      <c r="B29" s="88">
        <v>2773.3867999999998</v>
      </c>
      <c r="C29" s="88">
        <v>2775.5914000000002</v>
      </c>
      <c r="D29" s="140">
        <v>2775.04025</v>
      </c>
      <c r="E29" s="140">
        <v>2777.796</v>
      </c>
      <c r="F29" s="140">
        <v>2789.9213</v>
      </c>
      <c r="G29" s="140">
        <v>2785.84279</v>
      </c>
      <c r="H29" s="88">
        <f t="shared" si="0"/>
        <v>2778.34715</v>
      </c>
      <c r="I29" s="88">
        <f t="shared" si="1"/>
        <v>-0.26906184465635974</v>
      </c>
      <c r="J29" s="144">
        <v>2811.5901973684213</v>
      </c>
      <c r="K29" s="144">
        <v>2646.596054761905</v>
      </c>
      <c r="L29" s="144">
        <f>(K29/J29-1)*100</f>
        <v>-5.868356731395153</v>
      </c>
    </row>
    <row r="30" spans="1:12" ht="15" customHeight="1">
      <c r="A30" s="135" t="s">
        <v>76</v>
      </c>
      <c r="B30" s="28">
        <v>3234.69935</v>
      </c>
      <c r="C30" s="28">
        <v>3222.0229</v>
      </c>
      <c r="D30" s="141">
        <v>3200.5280500000003</v>
      </c>
      <c r="E30" s="141">
        <v>3206.03955</v>
      </c>
      <c r="F30" s="141">
        <v>3206.03955</v>
      </c>
      <c r="G30" s="141">
        <v>3207.80323</v>
      </c>
      <c r="H30" s="28">
        <f t="shared" si="0"/>
        <v>3213.86588</v>
      </c>
      <c r="I30" s="28">
        <f t="shared" si="1"/>
        <v>0.18899694168583725</v>
      </c>
      <c r="J30" s="145">
        <v>3258.86292631579</v>
      </c>
      <c r="K30" s="145">
        <v>3087.227357142857</v>
      </c>
      <c r="L30" s="145">
        <f>(K30/J30-1)*100</f>
        <v>-5.266731772820243</v>
      </c>
    </row>
    <row r="31" spans="1:12" ht="18">
      <c r="A31" s="139" t="s">
        <v>77</v>
      </c>
      <c r="B31" s="142">
        <v>1732.8156</v>
      </c>
      <c r="C31" s="142">
        <v>1731.16215</v>
      </c>
      <c r="D31" s="142">
        <v>1739.4294</v>
      </c>
      <c r="E31" s="142">
        <v>1746.5943499999998</v>
      </c>
      <c r="F31" s="142">
        <v>1748.2477999999999</v>
      </c>
      <c r="G31" s="142">
        <v>1737.3350299999997</v>
      </c>
      <c r="H31" s="142">
        <f t="shared" si="0"/>
        <v>1739.64986</v>
      </c>
      <c r="I31" s="142">
        <f t="shared" si="1"/>
        <v>0.13324027663221827</v>
      </c>
      <c r="J31" s="146">
        <v>1583.657005263158</v>
      </c>
      <c r="K31" s="146">
        <v>1414.5133523809525</v>
      </c>
      <c r="L31" s="146">
        <f>(K31/J31-1)*100</f>
        <v>-10.680573654526837</v>
      </c>
    </row>
    <row r="32" spans="1:12" ht="18">
      <c r="A32" s="205" t="s">
        <v>55</v>
      </c>
      <c r="B32" s="206"/>
      <c r="C32" s="206"/>
      <c r="D32" s="206"/>
      <c r="E32" s="206"/>
      <c r="F32" s="206"/>
      <c r="G32" s="207"/>
      <c r="H32" s="207"/>
      <c r="I32" s="207"/>
      <c r="J32" s="207"/>
      <c r="K32" s="207"/>
      <c r="L32" s="207"/>
    </row>
    <row r="33" spans="1:12" ht="18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1"/>
  <ignoredErrors>
    <ignoredError sqref="H8 H29:H31 H20:H26 H18 H14:H16 H10:H12 H9 H13 H17 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2018-11-13T15:03:05Z</cp:lastPrinted>
  <dcterms:created xsi:type="dcterms:W3CDTF">2010-11-09T14:07:20Z</dcterms:created>
  <dcterms:modified xsi:type="dcterms:W3CDTF">2019-04-13T20:53:29Z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