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<sst xmlns="http://schemas.openxmlformats.org/spreadsheetml/2006/main" count="179" uniqueCount="85">
  <si>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</si>
  <si>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</si>
  <si>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</si>
  <si>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</si>
  <si>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</si>
  <si>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</si>
  <si>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</si>
  <si>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</si>
  <si>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</si>
  <si>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</si>
  <si>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</si>
  <si>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</si>
  <si>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</si>
  <si>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</si>
  <si>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</si>
  <si>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</si>
  <si>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</si>
  <si>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</si>
  <si>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</si>
  <si>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</si>
  <si>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</si>
  <si>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</si>
  <si>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</si>
  <si>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</si>
  <si>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</si>
  <si>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</si>
  <si>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</si>
  <si>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</si>
  <si>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</si>
  <si>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</si>
  <si>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</si>
  <si>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</si>
  <si>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</si>
  <si>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</si>
  <si>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</si>
  <si>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</si>
  <si>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</si>
  <si>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</si>
  <si>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</si>
  <si>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</si>
  <si>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</si>
  <si>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</si>
  <si>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</si>
  <si>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</si>
  <si>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</si>
  <si>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</si>
  <si>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</si>
  <si>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</si>
  <si>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</si>
  <si>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</si>
  <si>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</si>
  <si>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</si>
  <si>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</si>
  <si>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</si>
  <si>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</si>
  <si>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</si>
  <si>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</si>
  <si>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</si>
  <si>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</si>
  <si>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</si>
  <si>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</si>
  <si>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</si>
  <si>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</si>
  <si>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</si>
  <si>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</si>
  <si>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</si>
  <si>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</si>
  <si>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</si>
  <si>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</si>
  <si>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</si>
  <si>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</si>
  <si>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</si>
  <si>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</si>
  <si>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</si>
  <si>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</si>
  <si>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</si>
  <si>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</si>
  <si>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</si>
  <si>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</si>
  <si>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</si>
  <si>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</si>
  <si>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Abril</t>
  </si>
  <si>
    <t>Mayo 2019</t>
  </si>
  <si>
    <t>Nota: lunes 20 de mayo feriado nacional en Canadá, mercados cerrados.</t>
  </si>
  <si>
    <t>semana del  20 al 26 de mayo de 2019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</si>
</sst>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8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2" borderId="37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8" xfId="0" applyFont="1" applyBorder="1" applyAlignment="1">
      <alignment horizontal="right" vertical="center"/>
    </xf>
    <xf numFmtId="180" fontId="0" fillId="0" borderId="38" xfId="0" applyBorder="1" applyAlignment="1">
      <alignment/>
    </xf>
    <xf numFmtId="180" fontId="26" fillId="0" borderId="38" xfId="0" applyFont="1" applyBorder="1" applyAlignment="1">
      <alignment horizontal="left"/>
    </xf>
    <xf numFmtId="180" fontId="34" fillId="0" borderId="38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8" xfId="0" applyFont="1" applyFill="1" applyBorder="1" applyAlignment="1">
      <alignment/>
    </xf>
    <xf numFmtId="180" fontId="26" fillId="58" borderId="39" xfId="0" applyFont="1" applyFill="1" applyBorder="1" applyAlignment="1">
      <alignment/>
    </xf>
    <xf numFmtId="4" fontId="26" fillId="58" borderId="38" xfId="0" applyNumberFormat="1" applyFont="1" applyFill="1" applyBorder="1" applyAlignment="1">
      <alignment horizontal="right" vertical="center"/>
    </xf>
    <xf numFmtId="4" fontId="26" fillId="0" borderId="38" xfId="0" applyNumberFormat="1" applyFont="1" applyBorder="1" applyAlignment="1">
      <alignment horizontal="right" vertical="center"/>
    </xf>
    <xf numFmtId="4" fontId="26" fillId="58" borderId="39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8" xfId="0" applyNumberFormat="1" applyFont="1" applyFill="1" applyBorder="1" applyAlignment="1">
      <alignment horizontal="right"/>
    </xf>
    <xf numFmtId="4" fontId="26" fillId="0" borderId="38" xfId="0" applyNumberFormat="1" applyFont="1" applyBorder="1" applyAlignment="1">
      <alignment horizontal="right"/>
    </xf>
    <xf numFmtId="4" fontId="26" fillId="58" borderId="39" xfId="0" applyNumberFormat="1" applyFont="1" applyFill="1" applyBorder="1" applyAlignment="1">
      <alignment horizontal="right"/>
    </xf>
    <xf numFmtId="2" fontId="57" fillId="58" borderId="0" xfId="0" applyNumberFormat="1" applyFont="1" applyFill="1" applyBorder="1" applyAlignment="1" applyProtection="1">
      <alignment horizontal="center" vertical="center"/>
      <protection/>
    </xf>
    <xf numFmtId="2" fontId="26" fillId="19" borderId="32" xfId="0" applyNumberFormat="1" applyFont="1" applyFill="1" applyBorder="1" applyAlignment="1">
      <alignment horizontal="right" vertical="center"/>
    </xf>
    <xf numFmtId="2" fontId="26" fillId="19" borderId="32" xfId="0" applyNumberFormat="1" applyFont="1" applyFill="1" applyBorder="1" applyAlignment="1">
      <alignment horizontal="center" vertical="center"/>
    </xf>
    <xf numFmtId="2" fontId="26" fillId="0" borderId="32" xfId="0" applyNumberFormat="1" applyFont="1" applyBorder="1" applyAlignment="1">
      <alignment horizontal="right" vertical="center"/>
    </xf>
    <xf numFmtId="2" fontId="57" fillId="0" borderId="32" xfId="0" applyNumberFormat="1" applyFont="1" applyBorder="1" applyAlignment="1">
      <alignment horizontal="right" vertical="center"/>
    </xf>
    <xf numFmtId="2" fontId="57" fillId="19" borderId="32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>
      <alignment vertical="center"/>
    </xf>
    <xf numFmtId="2" fontId="26" fillId="0" borderId="32" xfId="0" applyNumberFormat="1" applyFont="1" applyBorder="1" applyAlignment="1">
      <alignment horizontal="center" vertical="center"/>
    </xf>
    <xf numFmtId="2" fontId="26" fillId="59" borderId="32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40" xfId="0" applyNumberFormat="1" applyFont="1" applyFill="1" applyBorder="1" applyAlignment="1">
      <alignment horizontal="right" vertical="center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57" fillId="62" borderId="30" xfId="0" applyNumberFormat="1" applyFont="1" applyFill="1" applyBorder="1" applyAlignment="1" applyProtection="1">
      <alignment horizontal="right" vertical="center"/>
      <protection/>
    </xf>
    <xf numFmtId="2" fontId="57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7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8" xfId="0" applyFont="1" applyBorder="1" applyAlignment="1">
      <alignment horizontal="center" vertical="center"/>
    </xf>
    <xf numFmtId="2" fontId="26" fillId="0" borderId="30" xfId="0" applyNumberFormat="1" applyFont="1" applyFill="1" applyBorder="1" applyAlignment="1" applyProtection="1">
      <alignment horizontal="right" vertical="center"/>
      <protection locked="0"/>
    </xf>
    <xf numFmtId="2" fontId="57" fillId="0" borderId="30" xfId="0" applyNumberFormat="1" applyFont="1" applyFill="1" applyBorder="1" applyAlignment="1" applyProtection="1">
      <alignment horizontal="right" vertical="center"/>
      <protection locked="0"/>
    </xf>
    <xf numFmtId="180" fontId="23" fillId="0" borderId="0" xfId="0" applyFont="1" applyBorder="1" applyAlignment="1">
      <alignment horizontal="left"/>
    </xf>
    <xf numFmtId="180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58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7" xfId="0" applyFont="1" applyFill="1" applyBorder="1" applyAlignment="1" applyProtection="1">
      <alignment horizontal="center" vertical="center"/>
      <protection/>
    </xf>
    <xf numFmtId="180" fontId="34" fillId="4" borderId="40" xfId="0" applyFont="1" applyFill="1" applyBorder="1" applyAlignment="1" applyProtection="1">
      <alignment horizontal="center" vertical="center"/>
      <protection/>
    </xf>
    <xf numFmtId="180" fontId="29" fillId="4" borderId="41" xfId="0" applyFont="1" applyFill="1" applyBorder="1" applyAlignment="1" applyProtection="1">
      <alignment horizontal="left" vertical="center"/>
      <protection/>
    </xf>
    <xf numFmtId="180" fontId="29" fillId="0" borderId="41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3</xdr:col>
      <xdr:colOff>228600</xdr:colOff>
      <xdr:row>8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35623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00"/>
      <c r="B2" s="100"/>
      <c r="C2" s="100"/>
      <c r="D2" s="100"/>
      <c r="E2" s="1"/>
      <c r="F2" s="1"/>
      <c r="G2" s="1"/>
    </row>
    <row r="3" spans="1:7" ht="18">
      <c r="A3" s="100"/>
      <c r="B3" s="100"/>
      <c r="C3" s="100"/>
      <c r="D3" s="100"/>
      <c r="E3" s="1"/>
      <c r="F3" s="1"/>
      <c r="G3" s="1"/>
    </row>
    <row r="4" spans="1:8" ht="18">
      <c r="A4" s="100"/>
      <c r="B4" s="100"/>
      <c r="C4" s="100"/>
      <c r="D4" s="100"/>
      <c r="E4" s="1"/>
      <c r="F4" s="1"/>
      <c r="G4" s="1"/>
      <c r="H4" s="1"/>
    </row>
    <row r="5" spans="1:8" ht="18">
      <c r="A5" s="100"/>
      <c r="B5" s="100"/>
      <c r="C5" s="100"/>
      <c r="D5" s="100"/>
      <c r="E5" s="1"/>
      <c r="F5" s="1"/>
      <c r="G5" s="1"/>
      <c r="H5" s="1"/>
    </row>
    <row r="6" spans="1:8" ht="18">
      <c r="A6" s="100"/>
      <c r="B6" s="100"/>
      <c r="C6" s="100"/>
      <c r="D6" s="100"/>
      <c r="E6" s="1"/>
      <c r="F6" s="99"/>
      <c r="G6" s="1"/>
      <c r="H6" s="1"/>
    </row>
    <row r="7" spans="1:8" ht="18">
      <c r="A7" s="100"/>
      <c r="B7" s="100"/>
      <c r="C7" s="100"/>
      <c r="D7" s="100"/>
      <c r="E7" s="1"/>
      <c r="F7" s="99"/>
      <c r="G7" s="1"/>
      <c r="H7" s="1"/>
    </row>
    <row r="8" spans="1:8" ht="18">
      <c r="A8" s="100"/>
      <c r="B8" s="100"/>
      <c r="C8" s="100"/>
      <c r="D8" s="100"/>
      <c r="E8" s="1"/>
      <c r="F8" s="1"/>
      <c r="G8" s="1"/>
      <c r="H8" s="1"/>
    </row>
    <row r="9" spans="1:8" ht="18">
      <c r="A9" s="101"/>
      <c r="B9" s="100"/>
      <c r="C9" s="100"/>
      <c r="D9" s="100"/>
      <c r="E9" s="1"/>
      <c r="F9" s="1"/>
      <c r="G9" s="1"/>
      <c r="H9" s="1"/>
    </row>
    <row r="10" spans="1:8" ht="18">
      <c r="A10" s="102"/>
      <c r="B10" s="102"/>
      <c r="C10" s="102"/>
      <c r="D10" s="104"/>
      <c r="E10" s="49"/>
      <c r="F10" s="49"/>
      <c r="G10" s="49"/>
      <c r="H10" s="1"/>
    </row>
    <row r="11" spans="1:8" ht="18">
      <c r="A11" s="103"/>
      <c r="B11" s="103"/>
      <c r="C11" s="103"/>
      <c r="D11" s="103"/>
      <c r="E11" s="2"/>
      <c r="F11" s="2"/>
      <c r="G11" s="2"/>
      <c r="H11" s="1"/>
    </row>
    <row r="12" spans="1:8" ht="18">
      <c r="A12" s="2"/>
      <c r="B12" s="2"/>
      <c r="C12" s="2"/>
      <c r="D12" s="103"/>
      <c r="E12" s="2"/>
      <c r="F12" s="2"/>
      <c r="G12" s="2"/>
      <c r="H12" s="1"/>
    </row>
    <row r="13" spans="1:8" ht="18">
      <c r="A13" s="48"/>
      <c r="B13" s="48"/>
      <c r="C13" s="48"/>
      <c r="D13" s="69"/>
      <c r="E13" s="48"/>
      <c r="F13" s="48"/>
      <c r="G13" s="48"/>
      <c r="H13" s="1"/>
    </row>
    <row r="14" spans="2:8" ht="18">
      <c r="B14" s="1"/>
      <c r="C14" s="1"/>
      <c r="D14" s="68"/>
      <c r="E14" s="1"/>
      <c r="F14" s="1"/>
      <c r="G14" s="1"/>
      <c r="H14" s="1"/>
    </row>
    <row r="15" spans="2:8" ht="18">
      <c r="B15" s="1"/>
      <c r="C15" s="1"/>
      <c r="D15" s="68"/>
      <c r="E15" s="1"/>
      <c r="F15" s="1"/>
      <c r="G15" s="1"/>
      <c r="H15" s="1"/>
    </row>
    <row r="16" spans="2:8" ht="18">
      <c r="B16" s="1"/>
      <c r="C16" s="1"/>
      <c r="D16" s="68"/>
      <c r="E16" s="1"/>
      <c r="F16" s="1"/>
      <c r="G16" s="1"/>
      <c r="H16" s="1"/>
    </row>
    <row r="17" spans="2:12" ht="18">
      <c r="B17" s="1"/>
      <c r="C17" s="1"/>
      <c r="D17" s="68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8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8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8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8"/>
      <c r="E21" s="1"/>
      <c r="F21" s="1"/>
      <c r="G21" s="1"/>
      <c r="H21" s="1"/>
      <c r="I21" s="1"/>
      <c r="J21" s="1"/>
      <c r="K21" s="1"/>
      <c r="L21" s="1"/>
    </row>
    <row r="22" spans="2:12" ht="18">
      <c r="B22" s="179" t="s">
        <v>52</v>
      </c>
      <c r="C22" s="179"/>
      <c r="D22" s="179"/>
      <c r="E22" s="179"/>
      <c r="F22" s="1"/>
      <c r="G22" s="1"/>
      <c r="H22" s="1"/>
      <c r="I22" s="1"/>
      <c r="J22" s="1"/>
      <c r="K22" s="1"/>
      <c r="L22" s="1"/>
    </row>
    <row r="23" spans="2:12" ht="18">
      <c r="B23" s="80" t="s">
        <v>84</v>
      </c>
      <c r="C23" s="80"/>
      <c r="D23" s="80"/>
      <c r="E23" s="80"/>
      <c r="F23" s="76"/>
      <c r="G23" s="77"/>
      <c r="H23" s="1"/>
      <c r="I23" s="1"/>
      <c r="J23" s="1"/>
      <c r="K23" s="1"/>
      <c r="L23" s="1"/>
    </row>
    <row r="24" spans="1:12" ht="18">
      <c r="A24" s="1"/>
      <c r="B24" s="1"/>
      <c r="C24" s="79"/>
      <c r="D24" s="79"/>
      <c r="E24" s="79"/>
      <c r="F24" s="79"/>
      <c r="G24" s="78"/>
      <c r="H24" s="1"/>
      <c r="I24" s="1"/>
      <c r="J24" s="1"/>
      <c r="K24" s="1"/>
      <c r="L24" s="1"/>
    </row>
    <row r="25" spans="1:12" ht="18">
      <c r="A25" s="7"/>
      <c r="B25" s="7"/>
      <c r="C25" s="7"/>
      <c r="D25" s="68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8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8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0" sqref="A10:F10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9"/>
      <c r="G4" s="59"/>
      <c r="H4" s="59"/>
    </row>
    <row r="5" spans="1:8" ht="18">
      <c r="A5" s="59"/>
      <c r="B5" s="59"/>
      <c r="C5" s="59"/>
      <c r="D5" s="59"/>
      <c r="E5" s="59"/>
      <c r="F5" s="59"/>
      <c r="G5" s="59"/>
      <c r="H5" s="59"/>
    </row>
    <row r="6" spans="1:8" ht="18">
      <c r="A6" s="59"/>
      <c r="B6" s="59"/>
      <c r="C6" s="59"/>
      <c r="D6" s="59"/>
      <c r="E6" s="59"/>
      <c r="F6" s="98"/>
      <c r="G6" s="59"/>
      <c r="H6" s="59"/>
    </row>
    <row r="7" spans="1:8" ht="18">
      <c r="A7" s="59"/>
      <c r="B7" s="59"/>
      <c r="C7" s="59"/>
      <c r="D7" s="59"/>
      <c r="E7" s="59"/>
      <c r="F7" s="98"/>
      <c r="G7" s="59"/>
      <c r="H7" s="59"/>
    </row>
    <row r="8" spans="1:8" ht="18">
      <c r="A8" s="59"/>
      <c r="B8" s="59"/>
      <c r="C8" s="59"/>
      <c r="D8" s="59"/>
      <c r="E8" s="59"/>
      <c r="F8" s="59"/>
      <c r="G8" s="59"/>
      <c r="H8" s="59"/>
    </row>
    <row r="9" spans="1:8" ht="18">
      <c r="A9" s="59"/>
      <c r="B9" s="59"/>
      <c r="C9" s="59"/>
      <c r="D9" s="59"/>
      <c r="E9" s="59"/>
      <c r="F9" s="59"/>
      <c r="G9" s="59"/>
      <c r="H9" s="59"/>
    </row>
    <row r="10" spans="1:8" ht="18">
      <c r="A10" s="182" t="s">
        <v>47</v>
      </c>
      <c r="B10" s="182"/>
      <c r="C10" s="182"/>
      <c r="D10" s="183"/>
      <c r="E10" s="182"/>
      <c r="F10" s="182"/>
      <c r="G10" s="60"/>
      <c r="H10" s="59"/>
    </row>
    <row r="11" spans="1:8" ht="18">
      <c r="A11" s="184" t="s">
        <v>49</v>
      </c>
      <c r="B11" s="184"/>
      <c r="C11" s="184"/>
      <c r="D11" s="184"/>
      <c r="E11" s="184"/>
      <c r="F11" s="184"/>
      <c r="G11" s="64"/>
      <c r="H11" s="59"/>
    </row>
    <row r="12" spans="1:8" ht="18">
      <c r="A12" s="61"/>
      <c r="B12" s="61"/>
      <c r="C12" s="61"/>
      <c r="D12" s="61"/>
      <c r="E12" s="61"/>
      <c r="F12" s="61"/>
      <c r="G12" s="61"/>
      <c r="H12" s="59"/>
    </row>
    <row r="13" spans="1:8" ht="18">
      <c r="A13" s="185" t="s">
        <v>43</v>
      </c>
      <c r="B13" s="185"/>
      <c r="C13" s="185"/>
      <c r="D13" s="186"/>
      <c r="E13" s="185"/>
      <c r="F13" s="185"/>
      <c r="G13" s="62"/>
      <c r="H13" s="59"/>
    </row>
    <row r="14" spans="1:8" ht="18">
      <c r="A14" s="188" t="s">
        <v>44</v>
      </c>
      <c r="B14" s="188"/>
      <c r="C14" s="188"/>
      <c r="D14" s="189"/>
      <c r="E14" s="188"/>
      <c r="F14" s="188"/>
      <c r="G14" s="65"/>
      <c r="H14" s="59"/>
    </row>
    <row r="15" spans="1:8" ht="18">
      <c r="A15" s="61"/>
      <c r="B15" s="63"/>
      <c r="C15" s="63"/>
      <c r="D15" s="67"/>
      <c r="E15" s="63"/>
      <c r="F15" s="63"/>
      <c r="G15" s="63"/>
      <c r="H15" s="59"/>
    </row>
    <row r="16" spans="1:8" ht="18">
      <c r="A16" s="61"/>
      <c r="B16" s="63"/>
      <c r="C16" s="63"/>
      <c r="D16" s="67"/>
      <c r="E16" s="63"/>
      <c r="F16" s="63"/>
      <c r="G16" s="63"/>
      <c r="H16" s="59"/>
    </row>
    <row r="17" spans="1:12" ht="18">
      <c r="A17" s="61"/>
      <c r="B17" s="63"/>
      <c r="C17" s="63"/>
      <c r="D17" s="67"/>
      <c r="E17" s="63"/>
      <c r="F17" s="63"/>
      <c r="G17" s="63"/>
      <c r="H17" s="63"/>
      <c r="I17" s="63"/>
      <c r="J17" s="59"/>
      <c r="K17" s="59"/>
      <c r="L17" s="59"/>
    </row>
    <row r="18" spans="1:12" ht="18">
      <c r="A18" s="188" t="s">
        <v>78</v>
      </c>
      <c r="B18" s="188"/>
      <c r="C18" s="188"/>
      <c r="D18" s="189"/>
      <c r="E18" s="188"/>
      <c r="F18" s="188"/>
      <c r="G18" s="65"/>
      <c r="H18" s="59"/>
      <c r="I18" s="59"/>
      <c r="J18" s="59"/>
      <c r="K18" s="59"/>
      <c r="L18" s="59"/>
    </row>
    <row r="19" spans="1:12" ht="18">
      <c r="A19" s="185" t="s">
        <v>79</v>
      </c>
      <c r="B19" s="185"/>
      <c r="C19" s="185"/>
      <c r="D19" s="186"/>
      <c r="E19" s="185"/>
      <c r="F19" s="185"/>
      <c r="G19" s="62"/>
      <c r="H19" s="59"/>
      <c r="I19" s="59"/>
      <c r="J19" s="59"/>
      <c r="K19" s="59"/>
      <c r="L19" s="59"/>
    </row>
    <row r="20" spans="1:12" ht="18">
      <c r="A20" s="61"/>
      <c r="B20" s="63"/>
      <c r="C20" s="63"/>
      <c r="D20" s="67"/>
      <c r="E20" s="63"/>
      <c r="F20" s="63"/>
      <c r="G20" s="63"/>
      <c r="H20" s="59"/>
      <c r="I20" s="59"/>
      <c r="J20" s="59"/>
      <c r="K20" s="59"/>
      <c r="L20" s="59"/>
    </row>
    <row r="21" spans="1:12" ht="18">
      <c r="A21" s="61"/>
      <c r="B21" s="63"/>
      <c r="C21" s="63"/>
      <c r="D21" s="67"/>
      <c r="E21" s="63"/>
      <c r="F21" s="63"/>
      <c r="G21" s="63"/>
      <c r="H21" s="59"/>
      <c r="I21" s="59"/>
      <c r="J21" s="59"/>
      <c r="K21" s="59"/>
      <c r="L21" s="59"/>
    </row>
    <row r="22" spans="1:12" ht="18">
      <c r="A22" s="188" t="s">
        <v>45</v>
      </c>
      <c r="B22" s="188"/>
      <c r="C22" s="188"/>
      <c r="D22" s="189"/>
      <c r="E22" s="188"/>
      <c r="F22" s="188"/>
      <c r="G22" s="65"/>
      <c r="H22" s="59"/>
      <c r="I22" s="59"/>
      <c r="J22" s="59"/>
      <c r="K22" s="59"/>
      <c r="L22" s="59"/>
    </row>
    <row r="23" spans="1:12" ht="18">
      <c r="A23" s="61"/>
      <c r="B23" s="81"/>
      <c r="C23" s="81"/>
      <c r="D23" s="81"/>
      <c r="E23" s="81"/>
      <c r="F23" s="81"/>
      <c r="G23" s="61"/>
      <c r="H23" s="59"/>
      <c r="I23" s="59"/>
      <c r="J23" s="59"/>
      <c r="K23" s="59"/>
      <c r="L23" s="59"/>
    </row>
    <row r="24" spans="1:12" ht="18">
      <c r="A24" s="180" t="s">
        <v>0</v>
      </c>
      <c r="B24" s="180"/>
      <c r="C24" s="180"/>
      <c r="D24" s="180"/>
      <c r="E24" s="180"/>
      <c r="F24" s="180"/>
      <c r="G24" s="66"/>
      <c r="H24" s="59"/>
      <c r="I24" s="59"/>
      <c r="J24" s="59"/>
      <c r="K24" s="59"/>
      <c r="L24" s="59"/>
    </row>
    <row r="25" spans="1:12" ht="18">
      <c r="A25" s="59"/>
      <c r="B25" s="59"/>
      <c r="C25" s="59"/>
      <c r="D25" s="68"/>
      <c r="E25" s="59"/>
      <c r="F25" s="59"/>
      <c r="G25" s="59"/>
      <c r="H25" s="59"/>
      <c r="I25" s="59"/>
      <c r="J25" s="59"/>
      <c r="K25" s="59"/>
      <c r="L25" s="59"/>
    </row>
    <row r="26" spans="1:12" ht="18">
      <c r="A26" s="59"/>
      <c r="B26" s="59"/>
      <c r="C26" s="59"/>
      <c r="D26" s="68"/>
      <c r="E26" s="59"/>
      <c r="F26" s="59"/>
      <c r="G26" s="59"/>
      <c r="H26" s="59"/>
      <c r="I26" s="59"/>
      <c r="J26" s="59"/>
      <c r="K26" s="59"/>
      <c r="L26" s="59"/>
    </row>
    <row r="27" spans="1:8" ht="18">
      <c r="A27" s="59"/>
      <c r="B27" s="59"/>
      <c r="C27" s="59"/>
      <c r="D27" s="68"/>
      <c r="E27" s="59"/>
      <c r="F27" s="59"/>
      <c r="G27" s="59"/>
      <c r="H27" s="59"/>
    </row>
    <row r="28" spans="1:8" ht="18">
      <c r="A28" s="59"/>
      <c r="B28" s="59"/>
      <c r="C28" s="59"/>
      <c r="D28" s="59"/>
      <c r="E28" s="59"/>
      <c r="F28" s="59"/>
      <c r="G28" s="59"/>
      <c r="H28" s="59"/>
    </row>
    <row r="29" spans="1:8" ht="18">
      <c r="A29" s="59"/>
      <c r="B29" s="59"/>
      <c r="C29" s="59"/>
      <c r="D29" s="59"/>
      <c r="E29" s="59"/>
      <c r="F29" s="59"/>
      <c r="G29" s="59"/>
      <c r="H29" s="59"/>
    </row>
    <row r="30" spans="1:8" ht="18">
      <c r="A30" s="59"/>
      <c r="B30" s="59"/>
      <c r="C30" s="59"/>
      <c r="D30" s="59"/>
      <c r="E30" s="59"/>
      <c r="F30" s="59"/>
      <c r="G30" s="59"/>
      <c r="H30" s="59"/>
    </row>
    <row r="31" spans="1:8" ht="18">
      <c r="A31" s="59"/>
      <c r="B31" s="59"/>
      <c r="C31" s="59"/>
      <c r="D31" s="59"/>
      <c r="E31" s="59"/>
      <c r="F31" s="59"/>
      <c r="G31" s="59"/>
      <c r="H31" s="59"/>
    </row>
    <row r="36" spans="2:4" ht="18">
      <c r="B36" s="181" t="s">
        <v>48</v>
      </c>
      <c r="C36" s="181"/>
      <c r="D36" s="181"/>
    </row>
    <row r="37" spans="2:4" ht="18">
      <c r="B37" s="181" t="s">
        <v>58</v>
      </c>
      <c r="C37" s="181"/>
      <c r="D37" s="12"/>
    </row>
    <row r="38" spans="2:4" ht="18">
      <c r="B38" s="181" t="s">
        <v>59</v>
      </c>
      <c r="C38" s="181"/>
      <c r="D38" s="12"/>
    </row>
    <row r="39" spans="2:4" ht="18">
      <c r="B39" s="187" t="s">
        <v>46</v>
      </c>
      <c r="C39" s="187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1" t="s">
        <v>1</v>
      </c>
      <c r="B1" s="15" t="s">
        <v>69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1"/>
      <c r="B2" s="192" t="s">
        <v>82</v>
      </c>
      <c r="C2" s="192"/>
      <c r="D2" s="192"/>
      <c r="E2" s="192"/>
      <c r="F2" s="192"/>
      <c r="G2" s="193" t="s">
        <v>2</v>
      </c>
      <c r="H2" s="193"/>
      <c r="I2" s="193"/>
      <c r="J2" s="193" t="s">
        <v>3</v>
      </c>
      <c r="K2" s="193"/>
      <c r="L2" s="193"/>
      <c r="M2" s="4"/>
      <c r="N2" s="4"/>
      <c r="O2" s="4"/>
    </row>
    <row r="3" spans="1:15" ht="15.75">
      <c r="A3" s="191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4"/>
      <c r="H3" s="193"/>
      <c r="I3" s="193"/>
      <c r="J3" s="195" t="s">
        <v>81</v>
      </c>
      <c r="K3" s="195"/>
      <c r="L3" s="195"/>
      <c r="M3" s="4"/>
      <c r="N3" s="4"/>
      <c r="O3" s="4"/>
    </row>
    <row r="4" spans="1:15" ht="15.75">
      <c r="A4" s="191"/>
      <c r="B4" s="46">
        <v>20</v>
      </c>
      <c r="C4" s="46">
        <v>21</v>
      </c>
      <c r="D4" s="46">
        <v>22</v>
      </c>
      <c r="E4" s="46">
        <v>23</v>
      </c>
      <c r="F4" s="46">
        <v>24</v>
      </c>
      <c r="G4" s="58" t="s">
        <v>53</v>
      </c>
      <c r="H4" s="56" t="s">
        <v>54</v>
      </c>
      <c r="I4" s="23" t="s">
        <v>9</v>
      </c>
      <c r="J4" s="24">
        <v>2018</v>
      </c>
      <c r="K4" s="24">
        <v>2019</v>
      </c>
      <c r="L4" s="23" t="s">
        <v>9</v>
      </c>
      <c r="M4" s="4"/>
      <c r="N4" s="4"/>
      <c r="O4" s="4"/>
    </row>
    <row r="5" spans="1:15" ht="15" customHeight="1">
      <c r="A5" s="41" t="s">
        <v>10</v>
      </c>
      <c r="B5" s="95"/>
      <c r="C5" s="93"/>
      <c r="D5" s="93"/>
      <c r="E5" s="93"/>
      <c r="F5" s="93"/>
      <c r="G5" s="93"/>
      <c r="H5" s="93"/>
      <c r="I5" s="32"/>
      <c r="J5" s="123"/>
      <c r="K5" s="33"/>
      <c r="L5" s="32"/>
      <c r="M5" s="4"/>
      <c r="N5" s="4"/>
      <c r="O5" s="4"/>
    </row>
    <row r="6" spans="1:15" ht="15">
      <c r="A6" s="34" t="s">
        <v>11</v>
      </c>
      <c r="B6" s="96">
        <v>218</v>
      </c>
      <c r="C6" s="96">
        <v>218</v>
      </c>
      <c r="D6" s="88">
        <v>218</v>
      </c>
      <c r="E6" s="88">
        <v>218</v>
      </c>
      <c r="F6" s="88">
        <v>220</v>
      </c>
      <c r="G6" s="88">
        <v>216.4</v>
      </c>
      <c r="H6" s="96">
        <f>AVERAGE(B6:F6)</f>
        <v>218.4</v>
      </c>
      <c r="I6" s="96">
        <f>(H6/G6-1)*100</f>
        <v>0.9242144177449063</v>
      </c>
      <c r="J6" s="157">
        <v>228.94</v>
      </c>
      <c r="K6" s="148">
        <v>220.16</v>
      </c>
      <c r="L6" s="96">
        <f>(K6/J6-1)*100</f>
        <v>-3.835065956145711</v>
      </c>
      <c r="M6" s="4"/>
      <c r="N6" s="4"/>
      <c r="O6" s="4"/>
    </row>
    <row r="7" spans="1:15" ht="15">
      <c r="A7" s="42" t="s">
        <v>51</v>
      </c>
      <c r="B7" s="92" t="s">
        <v>63</v>
      </c>
      <c r="C7" s="92" t="s">
        <v>63</v>
      </c>
      <c r="D7" s="92" t="s">
        <v>63</v>
      </c>
      <c r="E7" s="92" t="s">
        <v>63</v>
      </c>
      <c r="F7" s="92" t="s">
        <v>63</v>
      </c>
      <c r="G7" s="92" t="s">
        <v>63</v>
      </c>
      <c r="H7" s="92" t="s">
        <v>63</v>
      </c>
      <c r="I7" s="92" t="s">
        <v>63</v>
      </c>
      <c r="J7" s="170" t="s">
        <v>63</v>
      </c>
      <c r="K7" s="171" t="s">
        <v>63</v>
      </c>
      <c r="L7" s="92" t="s">
        <v>63</v>
      </c>
      <c r="M7" s="4"/>
      <c r="N7" s="4"/>
      <c r="O7" s="4"/>
    </row>
    <row r="8" spans="1:15" ht="15.75">
      <c r="A8" s="43" t="s">
        <v>12</v>
      </c>
      <c r="B8" s="27"/>
      <c r="C8" s="27"/>
      <c r="D8" s="27"/>
      <c r="E8" s="27"/>
      <c r="F8" s="27"/>
      <c r="G8" s="27"/>
      <c r="H8" s="27"/>
      <c r="I8" s="27"/>
      <c r="J8" s="159"/>
      <c r="K8" s="149"/>
      <c r="L8" s="27"/>
      <c r="M8" s="4"/>
      <c r="N8" s="4"/>
      <c r="O8" s="4"/>
    </row>
    <row r="9" spans="1:15" ht="15">
      <c r="A9" s="42" t="s">
        <v>71</v>
      </c>
      <c r="B9" s="92" t="s">
        <v>63</v>
      </c>
      <c r="C9" s="92" t="s">
        <v>63</v>
      </c>
      <c r="D9" s="92" t="s">
        <v>63</v>
      </c>
      <c r="E9" s="92" t="s">
        <v>63</v>
      </c>
      <c r="F9" s="92" t="s">
        <v>63</v>
      </c>
      <c r="G9" s="92" t="s">
        <v>63</v>
      </c>
      <c r="H9" s="92" t="s">
        <v>63</v>
      </c>
      <c r="I9" s="92" t="s">
        <v>63</v>
      </c>
      <c r="J9" s="160" t="s">
        <v>63</v>
      </c>
      <c r="K9" s="171" t="s">
        <v>63</v>
      </c>
      <c r="L9" s="92" t="s">
        <v>63</v>
      </c>
      <c r="M9" s="4"/>
      <c r="N9" s="4"/>
      <c r="O9" s="4"/>
    </row>
    <row r="10" spans="1:15" ht="15">
      <c r="A10" s="50" t="s">
        <v>13</v>
      </c>
      <c r="B10" s="96">
        <v>214.3</v>
      </c>
      <c r="C10" s="96">
        <v>214.5</v>
      </c>
      <c r="D10" s="96">
        <v>212.3</v>
      </c>
      <c r="E10" s="96">
        <v>211.3</v>
      </c>
      <c r="F10" s="88">
        <v>220.2</v>
      </c>
      <c r="G10" s="29">
        <v>203.62</v>
      </c>
      <c r="H10" s="96">
        <f aca="true" t="shared" si="0" ref="H10:H24">AVERAGE(B10:F10)</f>
        <v>214.52000000000004</v>
      </c>
      <c r="I10" s="96">
        <f aca="true" t="shared" si="1" ref="I10:I24">(H10/G10-1)*100</f>
        <v>5.353108731951695</v>
      </c>
      <c r="J10" s="157">
        <v>211.47</v>
      </c>
      <c r="K10" s="148">
        <v>202.52</v>
      </c>
      <c r="L10" s="96">
        <f>(K10/J10-1)*100</f>
        <v>-4.232278810233126</v>
      </c>
      <c r="M10" s="4"/>
      <c r="N10" s="4"/>
      <c r="O10" s="4"/>
    </row>
    <row r="11" spans="1:15" ht="15">
      <c r="A11" s="35" t="s">
        <v>14</v>
      </c>
      <c r="B11" s="28">
        <v>222.1</v>
      </c>
      <c r="C11" s="28">
        <v>220.8</v>
      </c>
      <c r="D11" s="28">
        <v>217.6</v>
      </c>
      <c r="E11" s="28">
        <v>215</v>
      </c>
      <c r="F11" s="28">
        <v>223</v>
      </c>
      <c r="G11" s="28">
        <v>209.74</v>
      </c>
      <c r="H11" s="177">
        <f t="shared" si="0"/>
        <v>219.7</v>
      </c>
      <c r="I11" s="177">
        <f t="shared" si="1"/>
        <v>4.748736530943054</v>
      </c>
      <c r="J11" s="161">
        <v>251.84</v>
      </c>
      <c r="K11" s="150">
        <v>217.12</v>
      </c>
      <c r="L11" s="28">
        <f>(K11/J11-1)*100</f>
        <v>-13.786531130876744</v>
      </c>
      <c r="M11" s="4"/>
      <c r="N11" s="4"/>
      <c r="O11" s="4"/>
    </row>
    <row r="12" spans="1:15" ht="15">
      <c r="A12" s="47" t="s">
        <v>61</v>
      </c>
      <c r="B12" s="97" t="s">
        <v>63</v>
      </c>
      <c r="C12" s="97" t="s">
        <v>63</v>
      </c>
      <c r="D12" s="97" t="s">
        <v>63</v>
      </c>
      <c r="E12" s="97" t="s">
        <v>63</v>
      </c>
      <c r="F12" s="97" t="s">
        <v>63</v>
      </c>
      <c r="G12" s="97" t="s">
        <v>63</v>
      </c>
      <c r="H12" s="97" t="s">
        <v>63</v>
      </c>
      <c r="I12" s="97" t="s">
        <v>63</v>
      </c>
      <c r="J12" s="147" t="s">
        <v>64</v>
      </c>
      <c r="K12" s="169"/>
      <c r="L12" s="97" t="s">
        <v>64</v>
      </c>
      <c r="M12" s="4"/>
      <c r="N12" s="4"/>
      <c r="O12" s="4"/>
    </row>
    <row r="13" spans="1:15" ht="15">
      <c r="A13" s="52" t="s">
        <v>62</v>
      </c>
      <c r="B13" s="172">
        <v>227.62908</v>
      </c>
      <c r="C13" s="89">
        <v>228.18024</v>
      </c>
      <c r="D13" s="172">
        <v>226.80234</v>
      </c>
      <c r="E13" s="172">
        <v>224.23026</v>
      </c>
      <c r="F13" s="89">
        <v>230.38487999999998</v>
      </c>
      <c r="G13" s="124">
        <v>212.36194799999998</v>
      </c>
      <c r="H13" s="178">
        <f t="shared" si="0"/>
        <v>227.44536</v>
      </c>
      <c r="I13" s="178">
        <f t="shared" si="1"/>
        <v>7.102690544164725</v>
      </c>
      <c r="J13" s="163">
        <v>264.4824371428572</v>
      </c>
      <c r="K13" s="151">
        <v>206.2257</v>
      </c>
      <c r="L13" s="89">
        <f>(K13/J13-1)*100</f>
        <v>-22.026694011213486</v>
      </c>
      <c r="M13" s="4"/>
      <c r="N13" s="4"/>
      <c r="O13" s="4"/>
    </row>
    <row r="14" spans="1:15" ht="15">
      <c r="A14" s="36" t="s">
        <v>15</v>
      </c>
      <c r="B14" s="173">
        <v>216.60587999999998</v>
      </c>
      <c r="C14" s="175">
        <v>217.15704</v>
      </c>
      <c r="D14" s="173">
        <v>215.77913999999998</v>
      </c>
      <c r="E14" s="173">
        <v>213.20705999999998</v>
      </c>
      <c r="F14" s="90">
        <v>219.36168</v>
      </c>
      <c r="G14" s="90">
        <v>205.013148</v>
      </c>
      <c r="H14" s="175">
        <f t="shared" si="0"/>
        <v>216.42216</v>
      </c>
      <c r="I14" s="175">
        <f t="shared" si="1"/>
        <v>5.565014786271161</v>
      </c>
      <c r="J14" s="162">
        <v>243.5733514285714</v>
      </c>
      <c r="K14" s="152">
        <v>200.7141</v>
      </c>
      <c r="L14" s="90">
        <f>(K14/J14-1)*100</f>
        <v>-17.596034696406438</v>
      </c>
      <c r="M14" s="4"/>
      <c r="N14" s="4"/>
      <c r="O14" s="4"/>
    </row>
    <row r="15" spans="1:15" ht="15">
      <c r="A15" s="37" t="s">
        <v>42</v>
      </c>
      <c r="B15" s="172">
        <v>211.09428</v>
      </c>
      <c r="C15" s="89">
        <v>211.64544</v>
      </c>
      <c r="D15" s="172">
        <v>210.26754</v>
      </c>
      <c r="E15" s="172">
        <v>207.69546</v>
      </c>
      <c r="F15" s="89">
        <v>213.85008</v>
      </c>
      <c r="G15" s="89">
        <v>201.338748</v>
      </c>
      <c r="H15" s="178">
        <f t="shared" si="0"/>
        <v>210.91056000000003</v>
      </c>
      <c r="I15" s="178">
        <f t="shared" si="1"/>
        <v>4.754083401770237</v>
      </c>
      <c r="J15" s="163">
        <v>233.16299333333336</v>
      </c>
      <c r="K15" s="151">
        <v>197.03969999999998</v>
      </c>
      <c r="L15" s="89">
        <f>(K15/J15-1)*100</f>
        <v>-15.492721557957944</v>
      </c>
      <c r="M15" s="4"/>
      <c r="N15" s="4"/>
      <c r="O15" s="4"/>
    </row>
    <row r="16" spans="1:15" ht="15">
      <c r="A16" s="38" t="s">
        <v>65</v>
      </c>
      <c r="B16" s="96">
        <v>217.5245</v>
      </c>
      <c r="C16" s="96">
        <v>217.5245</v>
      </c>
      <c r="D16" s="88">
        <v>217.5245</v>
      </c>
      <c r="E16" s="88">
        <v>217.5245</v>
      </c>
      <c r="F16" s="88">
        <v>217.5245</v>
      </c>
      <c r="G16" s="88">
        <v>217.5245</v>
      </c>
      <c r="H16" s="96">
        <f t="shared" si="0"/>
        <v>217.5245</v>
      </c>
      <c r="I16" s="96">
        <f t="shared" si="1"/>
        <v>0</v>
      </c>
      <c r="J16" s="157">
        <v>264.29</v>
      </c>
      <c r="K16" s="148">
        <v>240.03</v>
      </c>
      <c r="L16" s="88">
        <f>(K16/J16-1)*100</f>
        <v>-9.17931060577397</v>
      </c>
      <c r="M16" s="4"/>
      <c r="N16" s="4"/>
      <c r="O16" s="4"/>
    </row>
    <row r="17" spans="1:15" ht="15.75">
      <c r="A17" s="39" t="s">
        <v>16</v>
      </c>
      <c r="B17" s="28"/>
      <c r="C17" s="28"/>
      <c r="D17" s="28"/>
      <c r="E17" s="28"/>
      <c r="F17" s="92"/>
      <c r="G17" s="28"/>
      <c r="H17" s="28"/>
      <c r="I17" s="28"/>
      <c r="J17" s="158"/>
      <c r="K17" s="153"/>
      <c r="L17" s="45"/>
      <c r="M17" s="4"/>
      <c r="N17" s="4"/>
      <c r="O17" s="4"/>
    </row>
    <row r="18" spans="1:15" ht="15">
      <c r="A18" s="40" t="s">
        <v>60</v>
      </c>
      <c r="B18" s="143" t="s">
        <v>64</v>
      </c>
      <c r="C18" s="143" t="s">
        <v>64</v>
      </c>
      <c r="D18" s="143" t="s">
        <v>64</v>
      </c>
      <c r="E18" s="143" t="s">
        <v>64</v>
      </c>
      <c r="F18" s="143" t="s">
        <v>64</v>
      </c>
      <c r="G18" s="143" t="s">
        <v>64</v>
      </c>
      <c r="H18" s="143" t="s">
        <v>64</v>
      </c>
      <c r="I18" s="143" t="s">
        <v>64</v>
      </c>
      <c r="J18" s="157" t="s">
        <v>64</v>
      </c>
      <c r="K18" s="114" t="s">
        <v>64</v>
      </c>
      <c r="L18" s="27" t="s">
        <v>64</v>
      </c>
      <c r="M18" s="4"/>
      <c r="N18" s="4"/>
      <c r="O18" s="4"/>
    </row>
    <row r="19" spans="1:15" ht="15.75">
      <c r="A19" s="70" t="s">
        <v>10</v>
      </c>
      <c r="B19" s="28"/>
      <c r="C19" s="28"/>
      <c r="D19" s="28"/>
      <c r="E19" s="28"/>
      <c r="F19" s="92"/>
      <c r="G19" s="92"/>
      <c r="H19" s="92"/>
      <c r="I19" s="92"/>
      <c r="J19" s="160"/>
      <c r="K19" s="154"/>
      <c r="L19" s="45"/>
      <c r="M19" s="4"/>
      <c r="N19" s="4"/>
      <c r="O19" s="4"/>
    </row>
    <row r="20" spans="1:15" ht="15">
      <c r="A20" s="38" t="s">
        <v>17</v>
      </c>
      <c r="B20" s="96">
        <v>166</v>
      </c>
      <c r="C20" s="96">
        <v>167</v>
      </c>
      <c r="D20" s="96">
        <v>167</v>
      </c>
      <c r="E20" s="88">
        <v>165</v>
      </c>
      <c r="F20" s="88">
        <v>171</v>
      </c>
      <c r="G20" s="88">
        <v>161.8</v>
      </c>
      <c r="H20" s="96">
        <f>AVERAGE(B20:F20)</f>
        <v>167.2</v>
      </c>
      <c r="I20" s="96">
        <f>(H20/G20-1)*100</f>
        <v>3.3374536464771287</v>
      </c>
      <c r="J20" s="165">
        <v>190.5</v>
      </c>
      <c r="K20" s="155">
        <v>155.63</v>
      </c>
      <c r="L20" s="96">
        <f>(K20/J20-1)*100</f>
        <v>-18.304461942257223</v>
      </c>
      <c r="M20" s="4"/>
      <c r="N20" s="4"/>
      <c r="O20" s="4"/>
    </row>
    <row r="21" spans="1:15" ht="15.75">
      <c r="A21" s="39" t="s">
        <v>12</v>
      </c>
      <c r="B21" s="28"/>
      <c r="C21" s="28"/>
      <c r="D21" s="28"/>
      <c r="E21" s="28"/>
      <c r="F21" s="28"/>
      <c r="G21" s="28"/>
      <c r="H21" s="28"/>
      <c r="I21" s="28"/>
      <c r="J21" s="161"/>
      <c r="K21" s="150"/>
      <c r="L21" s="28"/>
      <c r="M21" s="4"/>
      <c r="N21" s="4"/>
      <c r="O21" s="4"/>
    </row>
    <row r="22" spans="1:15" ht="15">
      <c r="A22" s="72" t="s">
        <v>18</v>
      </c>
      <c r="B22" s="96">
        <v>179.73</v>
      </c>
      <c r="C22" s="96">
        <v>181.8</v>
      </c>
      <c r="D22" s="96">
        <v>181.9</v>
      </c>
      <c r="E22" s="96">
        <v>180.03</v>
      </c>
      <c r="F22" s="88">
        <v>182.98</v>
      </c>
      <c r="G22" s="105">
        <v>172.802</v>
      </c>
      <c r="H22" s="96">
        <f t="shared" si="0"/>
        <v>181.28799999999998</v>
      </c>
      <c r="I22" s="96">
        <f t="shared" si="1"/>
        <v>4.910822791402869</v>
      </c>
      <c r="J22" s="165">
        <v>194.04</v>
      </c>
      <c r="K22" s="155">
        <v>168.01</v>
      </c>
      <c r="L22" s="96">
        <f>(K22/J22-1)*100</f>
        <v>-13.41475984333127</v>
      </c>
      <c r="M22" s="4"/>
      <c r="N22" s="4"/>
      <c r="O22" s="4"/>
    </row>
    <row r="23" spans="1:15" ht="15">
      <c r="A23" s="74" t="s">
        <v>19</v>
      </c>
      <c r="B23" s="28">
        <v>178.73</v>
      </c>
      <c r="C23" s="28">
        <v>180.8</v>
      </c>
      <c r="D23" s="28">
        <v>180.9</v>
      </c>
      <c r="E23" s="28">
        <v>179.03</v>
      </c>
      <c r="F23" s="28">
        <v>181.98</v>
      </c>
      <c r="G23" s="106">
        <v>171.802</v>
      </c>
      <c r="H23" s="177">
        <f t="shared" si="0"/>
        <v>180.28799999999998</v>
      </c>
      <c r="I23" s="177">
        <f t="shared" si="1"/>
        <v>4.939406991769579</v>
      </c>
      <c r="J23" s="166">
        <v>193.04</v>
      </c>
      <c r="K23" s="156">
        <v>167.01</v>
      </c>
      <c r="L23" s="28">
        <f>(K23/J23-1)*100</f>
        <v>-13.484251968503935</v>
      </c>
      <c r="M23" s="4"/>
      <c r="N23" s="4"/>
      <c r="O23" s="4"/>
    </row>
    <row r="24" spans="1:15" ht="15">
      <c r="A24" s="71" t="s">
        <v>66</v>
      </c>
      <c r="B24" s="96">
        <v>247.469091165629</v>
      </c>
      <c r="C24" s="96">
        <v>249.34302192278523</v>
      </c>
      <c r="D24" s="96">
        <v>249.89417802783117</v>
      </c>
      <c r="E24" s="96">
        <v>254.6341205312263</v>
      </c>
      <c r="F24" s="88">
        <v>254.74435175223547</v>
      </c>
      <c r="G24" s="107">
        <v>240.85521790507764</v>
      </c>
      <c r="H24" s="96">
        <f t="shared" si="0"/>
        <v>251.21695267994141</v>
      </c>
      <c r="I24" s="96">
        <f t="shared" si="1"/>
        <v>4.302059496567523</v>
      </c>
      <c r="J24" s="164">
        <v>282.8270675807669</v>
      </c>
      <c r="K24" s="167">
        <v>229.7376119004366</v>
      </c>
      <c r="L24" s="96">
        <f>(K24/J24-1)*100</f>
        <v>-18.770995341586083</v>
      </c>
      <c r="M24" s="4"/>
      <c r="N24" s="4"/>
      <c r="O24" s="4"/>
    </row>
    <row r="25" spans="1:15" ht="15.75">
      <c r="A25" s="75" t="s">
        <v>72</v>
      </c>
      <c r="B25" s="91"/>
      <c r="C25" s="92"/>
      <c r="D25" s="28"/>
      <c r="E25" s="28"/>
      <c r="F25" s="92"/>
      <c r="G25" s="91"/>
      <c r="H25" s="91"/>
      <c r="I25" s="91"/>
      <c r="J25" s="161"/>
      <c r="K25" s="150"/>
      <c r="L25" s="28"/>
      <c r="M25" s="4"/>
      <c r="N25" s="4"/>
      <c r="O25" s="4"/>
    </row>
    <row r="26" spans="1:15" ht="15">
      <c r="A26" s="71" t="s">
        <v>20</v>
      </c>
      <c r="B26" s="107">
        <v>413</v>
      </c>
      <c r="C26" s="107">
        <v>413</v>
      </c>
      <c r="D26" s="107">
        <v>413</v>
      </c>
      <c r="E26" s="107">
        <v>403</v>
      </c>
      <c r="F26" s="107">
        <v>403</v>
      </c>
      <c r="G26" s="107">
        <v>410.6</v>
      </c>
      <c r="H26" s="107">
        <f>AVERAGE(B26:F26)</f>
        <v>409</v>
      </c>
      <c r="I26" s="96">
        <f aca="true" t="shared" si="2" ref="I26:I31">(H26/G26-1)*100</f>
        <v>-0.3896736483195329</v>
      </c>
      <c r="J26" s="164">
        <v>448.24</v>
      </c>
      <c r="K26" s="167">
        <v>413.81</v>
      </c>
      <c r="L26" s="96">
        <f aca="true" t="shared" si="3" ref="L26:L31">(K26/J26-1)*100</f>
        <v>-7.681152953774761</v>
      </c>
      <c r="M26" s="4"/>
      <c r="N26" s="4"/>
      <c r="O26" s="4"/>
    </row>
    <row r="27" spans="1:12" ht="15">
      <c r="A27" s="73" t="s">
        <v>21</v>
      </c>
      <c r="B27" s="91">
        <v>409</v>
      </c>
      <c r="C27" s="91">
        <v>409</v>
      </c>
      <c r="D27" s="91">
        <v>409</v>
      </c>
      <c r="E27" s="91">
        <v>407</v>
      </c>
      <c r="F27" s="91">
        <v>407</v>
      </c>
      <c r="G27" s="91">
        <v>407.2</v>
      </c>
      <c r="H27" s="91">
        <f>AVERAGE(B27:F27)</f>
        <v>408.2</v>
      </c>
      <c r="I27" s="28">
        <f t="shared" si="2"/>
        <v>0.24557956777995216</v>
      </c>
      <c r="J27" s="161">
        <v>444.86</v>
      </c>
      <c r="K27" s="150">
        <v>410.24</v>
      </c>
      <c r="L27" s="28">
        <f t="shared" si="3"/>
        <v>-7.782223620914442</v>
      </c>
    </row>
    <row r="28" spans="1:12" ht="15">
      <c r="A28" s="71" t="s">
        <v>22</v>
      </c>
      <c r="B28" s="107">
        <v>408</v>
      </c>
      <c r="C28" s="107">
        <v>408</v>
      </c>
      <c r="D28" s="107">
        <v>408</v>
      </c>
      <c r="E28" s="107">
        <v>404</v>
      </c>
      <c r="F28" s="107">
        <v>404</v>
      </c>
      <c r="G28" s="107">
        <v>406.2</v>
      </c>
      <c r="H28" s="107">
        <f>AVERAGE(B28:F28)</f>
        <v>406.4</v>
      </c>
      <c r="I28" s="107">
        <f t="shared" si="2"/>
        <v>0.0492368291481915</v>
      </c>
      <c r="J28" s="164">
        <v>440.52</v>
      </c>
      <c r="K28" s="167">
        <v>408.81</v>
      </c>
      <c r="L28" s="107">
        <f t="shared" si="3"/>
        <v>-7.198311086897302</v>
      </c>
    </row>
    <row r="29" spans="1:12" ht="15.75">
      <c r="A29" s="75" t="s">
        <v>73</v>
      </c>
      <c r="B29" s="28"/>
      <c r="C29" s="92"/>
      <c r="D29" s="92"/>
      <c r="E29" s="91"/>
      <c r="F29" s="91"/>
      <c r="G29" s="91"/>
      <c r="H29" s="91"/>
      <c r="I29" s="91"/>
      <c r="J29" s="161"/>
      <c r="K29" s="150"/>
      <c r="L29" s="91"/>
    </row>
    <row r="30" spans="1:12" ht="15">
      <c r="A30" s="71" t="s">
        <v>67</v>
      </c>
      <c r="B30" s="107">
        <v>355</v>
      </c>
      <c r="C30" s="107">
        <v>355</v>
      </c>
      <c r="D30" s="107">
        <v>355</v>
      </c>
      <c r="E30" s="107">
        <v>350</v>
      </c>
      <c r="F30" s="107">
        <v>350</v>
      </c>
      <c r="G30" s="107">
        <v>361</v>
      </c>
      <c r="H30" s="107">
        <f>AVERAGE(B30:F30)</f>
        <v>353</v>
      </c>
      <c r="I30" s="107">
        <f t="shared" si="2"/>
        <v>-2.216066481994461</v>
      </c>
      <c r="J30" s="164">
        <v>434.26190476190476</v>
      </c>
      <c r="K30" s="167">
        <v>360.90909090909093</v>
      </c>
      <c r="L30" s="107">
        <f t="shared" si="3"/>
        <v>-16.89137662052843</v>
      </c>
    </row>
    <row r="31" spans="1:12" ht="15">
      <c r="A31" s="94" t="s">
        <v>68</v>
      </c>
      <c r="B31" s="84">
        <v>345</v>
      </c>
      <c r="C31" s="84">
        <v>345</v>
      </c>
      <c r="D31" s="84">
        <v>345</v>
      </c>
      <c r="E31" s="84">
        <v>345</v>
      </c>
      <c r="F31" s="84">
        <v>345</v>
      </c>
      <c r="G31" s="84">
        <v>353</v>
      </c>
      <c r="H31" s="125">
        <f>AVERAGE(B31:F31)</f>
        <v>345</v>
      </c>
      <c r="I31" s="84">
        <f t="shared" si="2"/>
        <v>-2.2662889518413554</v>
      </c>
      <c r="J31" s="131">
        <v>423.04761904761904</v>
      </c>
      <c r="K31" s="168">
        <v>350.90909090909093</v>
      </c>
      <c r="L31" s="84">
        <f t="shared" si="3"/>
        <v>-17.052105930989313</v>
      </c>
    </row>
    <row r="32" spans="1:12" ht="15.75" customHeight="1">
      <c r="A32" s="196" t="s">
        <v>55</v>
      </c>
      <c r="B32" s="196"/>
      <c r="C32" s="196"/>
      <c r="D32" s="196"/>
      <c r="E32" s="86"/>
      <c r="F32" s="86"/>
      <c r="G32" s="197" t="s">
        <v>0</v>
      </c>
      <c r="H32" s="197"/>
      <c r="I32" s="197"/>
      <c r="J32" s="87"/>
      <c r="K32" s="87"/>
      <c r="L32" s="87"/>
    </row>
    <row r="33" spans="1:12" ht="15">
      <c r="A33" s="190" t="s">
        <v>80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</row>
    <row r="34" spans="1:12" ht="15">
      <c r="A34" s="190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ignoredErrors>
    <ignoredError sqref="H26:H31 H20:H25 H10:H19 H6" formulaRange="1" unlockedFormula="1"/>
    <ignoredError sqref="K25 L20:L26 L6:L10 I26:I31 I25 I10:I19 I21:I24 I20 I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70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2" t="s">
        <v>82</v>
      </c>
      <c r="C2" s="192"/>
      <c r="D2" s="192"/>
      <c r="E2" s="192"/>
      <c r="F2" s="192"/>
      <c r="G2" s="198" t="s">
        <v>2</v>
      </c>
      <c r="H2" s="198"/>
      <c r="I2" s="198"/>
      <c r="J2" s="20"/>
      <c r="K2" s="21"/>
      <c r="L2" s="22"/>
    </row>
    <row r="3" spans="1:12" ht="15" customHeight="1">
      <c r="A3" s="19"/>
      <c r="B3" s="192"/>
      <c r="C3" s="192"/>
      <c r="D3" s="192"/>
      <c r="E3" s="192"/>
      <c r="F3" s="192"/>
      <c r="G3" s="198"/>
      <c r="H3" s="198"/>
      <c r="I3" s="198"/>
      <c r="J3" s="195" t="s">
        <v>3</v>
      </c>
      <c r="K3" s="195"/>
      <c r="L3" s="195"/>
    </row>
    <row r="4" spans="1:12" ht="15" customHeight="1">
      <c r="A4" s="201" t="s">
        <v>1</v>
      </c>
      <c r="B4" s="115" t="s">
        <v>4</v>
      </c>
      <c r="C4" s="115" t="s">
        <v>5</v>
      </c>
      <c r="D4" s="115" t="s">
        <v>6</v>
      </c>
      <c r="E4" s="115" t="s">
        <v>7</v>
      </c>
      <c r="F4" s="115" t="s">
        <v>8</v>
      </c>
      <c r="G4" s="199"/>
      <c r="H4" s="200"/>
      <c r="I4" s="198"/>
      <c r="J4" s="202" t="s">
        <v>81</v>
      </c>
      <c r="K4" s="203"/>
      <c r="L4" s="204"/>
    </row>
    <row r="5" spans="1:12" ht="15" customHeight="1">
      <c r="A5" s="201"/>
      <c r="B5" s="116">
        <v>20</v>
      </c>
      <c r="C5" s="116">
        <v>21</v>
      </c>
      <c r="D5" s="116">
        <v>22</v>
      </c>
      <c r="E5" s="116">
        <v>23</v>
      </c>
      <c r="F5" s="116">
        <v>24</v>
      </c>
      <c r="G5" s="54" t="s">
        <v>53</v>
      </c>
      <c r="H5" s="57" t="s">
        <v>54</v>
      </c>
      <c r="I5" s="44" t="s">
        <v>9</v>
      </c>
      <c r="J5" s="24">
        <v>2018</v>
      </c>
      <c r="K5" s="24">
        <v>2019</v>
      </c>
      <c r="L5" s="44" t="s">
        <v>56</v>
      </c>
    </row>
    <row r="6" spans="1:12" ht="15" customHeight="1">
      <c r="A6" s="42"/>
      <c r="B6" s="120"/>
      <c r="C6" s="120"/>
      <c r="D6" s="120"/>
      <c r="E6" s="121"/>
      <c r="F6" s="122"/>
      <c r="G6" s="55"/>
      <c r="H6" s="82"/>
      <c r="I6" s="25"/>
      <c r="J6" s="83"/>
      <c r="K6" s="85"/>
      <c r="L6" s="26"/>
    </row>
    <row r="7" spans="1:12" ht="15" customHeight="1">
      <c r="A7" s="34" t="s">
        <v>23</v>
      </c>
      <c r="B7" s="27" t="s">
        <v>64</v>
      </c>
      <c r="C7" s="27" t="s">
        <v>64</v>
      </c>
      <c r="D7" s="27" t="s">
        <v>64</v>
      </c>
      <c r="E7" s="27" t="s">
        <v>64</v>
      </c>
      <c r="F7" s="27" t="s">
        <v>64</v>
      </c>
      <c r="G7" s="27" t="s">
        <v>64</v>
      </c>
      <c r="H7" s="27" t="s">
        <v>64</v>
      </c>
      <c r="I7" s="27" t="s">
        <v>64</v>
      </c>
      <c r="J7" s="27" t="s">
        <v>63</v>
      </c>
      <c r="K7" s="27" t="s">
        <v>63</v>
      </c>
      <c r="L7" s="27" t="s">
        <v>63</v>
      </c>
    </row>
    <row r="8" spans="1:12" ht="15" customHeight="1">
      <c r="A8" s="42" t="s">
        <v>24</v>
      </c>
      <c r="B8" s="113">
        <v>204.2707</v>
      </c>
      <c r="C8" s="113">
        <v>212.538</v>
      </c>
      <c r="D8" s="113">
        <v>213.7436</v>
      </c>
      <c r="E8" s="28">
        <v>209.7822</v>
      </c>
      <c r="F8" s="28">
        <v>212.538</v>
      </c>
      <c r="G8" s="28">
        <v>201.41162</v>
      </c>
      <c r="H8" s="28">
        <f>AVERAGE(B8:F8)</f>
        <v>210.5745</v>
      </c>
      <c r="I8" s="28">
        <f>(H8/G8-1)*100</f>
        <v>4.549330371306293</v>
      </c>
      <c r="J8" s="126">
        <v>159.01</v>
      </c>
      <c r="K8" s="127">
        <v>200.96</v>
      </c>
      <c r="L8" s="28">
        <f>(K8/J8-1)*100</f>
        <v>26.381988554178992</v>
      </c>
    </row>
    <row r="9" spans="1:12" ht="15" customHeight="1">
      <c r="A9" s="34" t="s">
        <v>25</v>
      </c>
      <c r="B9" s="29">
        <v>324</v>
      </c>
      <c r="C9" s="88">
        <v>321</v>
      </c>
      <c r="D9" s="29">
        <v>327</v>
      </c>
      <c r="E9" s="88">
        <v>326</v>
      </c>
      <c r="F9" s="88">
        <v>332</v>
      </c>
      <c r="G9" s="88">
        <v>316.6</v>
      </c>
      <c r="H9" s="88">
        <f>AVERAGE(B9:F9)</f>
        <v>326</v>
      </c>
      <c r="I9" s="88">
        <f>(H9/G9-1)*100</f>
        <v>2.969046114971574</v>
      </c>
      <c r="J9" s="128">
        <v>422.33</v>
      </c>
      <c r="K9" s="128">
        <v>318.26</v>
      </c>
      <c r="L9" s="88">
        <f>(K9/J9-1)*100</f>
        <v>-24.6418677337627</v>
      </c>
    </row>
    <row r="10" spans="1:12" ht="15" customHeight="1">
      <c r="A10" s="51" t="s">
        <v>26</v>
      </c>
      <c r="B10" s="113">
        <v>305.6182</v>
      </c>
      <c r="C10" s="113">
        <v>302.0357</v>
      </c>
      <c r="D10" s="113">
        <v>304.424</v>
      </c>
      <c r="E10" s="28">
        <v>301.852</v>
      </c>
      <c r="F10" s="28">
        <v>304.8833</v>
      </c>
      <c r="G10" s="28">
        <v>302.73380000000003</v>
      </c>
      <c r="H10" s="28">
        <f>AVERAGE(B10:F10)</f>
        <v>303.76264000000003</v>
      </c>
      <c r="I10" s="28">
        <f>(H10/G10-1)*100</f>
        <v>0.33984972936620395</v>
      </c>
      <c r="J10" s="127">
        <v>381.27</v>
      </c>
      <c r="K10" s="127">
        <v>324.26</v>
      </c>
      <c r="L10" s="28">
        <f>(K10/J10-1)*100</f>
        <v>-14.95265822120807</v>
      </c>
    </row>
    <row r="11" spans="1:12" ht="15" customHeight="1">
      <c r="A11" s="34" t="s">
        <v>50</v>
      </c>
      <c r="B11" s="27" t="s">
        <v>64</v>
      </c>
      <c r="C11" s="29">
        <v>329.09320836122885</v>
      </c>
      <c r="D11" s="29">
        <v>331.86927715327926</v>
      </c>
      <c r="E11" s="88">
        <v>329.01400059577</v>
      </c>
      <c r="F11" s="88">
        <v>329.5269168026101</v>
      </c>
      <c r="G11" s="88">
        <v>328.4736239150434</v>
      </c>
      <c r="H11" s="88">
        <f>AVERAGE(B11:F11)</f>
        <v>329.8758507282221</v>
      </c>
      <c r="I11" s="88">
        <f>(H11/G11-1)*100</f>
        <v>0.4268917535799943</v>
      </c>
      <c r="J11" s="128">
        <v>415.98</v>
      </c>
      <c r="K11" s="128">
        <v>336.5343757117359</v>
      </c>
      <c r="L11" s="88">
        <f>(K11/J11-1)*100</f>
        <v>-19.098424031988102</v>
      </c>
    </row>
    <row r="12" spans="1:12" s="13" customFormat="1" ht="15" customHeight="1">
      <c r="A12" s="117" t="s">
        <v>57</v>
      </c>
      <c r="B12" s="92" t="s">
        <v>64</v>
      </c>
      <c r="C12" s="92" t="s">
        <v>64</v>
      </c>
      <c r="D12" s="92" t="s">
        <v>64</v>
      </c>
      <c r="E12" s="92" t="s">
        <v>64</v>
      </c>
      <c r="F12" s="92" t="s">
        <v>64</v>
      </c>
      <c r="G12" s="92" t="s">
        <v>64</v>
      </c>
      <c r="H12" s="92" t="s">
        <v>64</v>
      </c>
      <c r="I12" s="92" t="s">
        <v>64</v>
      </c>
      <c r="J12" s="174" t="s">
        <v>64</v>
      </c>
      <c r="K12" s="92" t="s">
        <v>64</v>
      </c>
      <c r="L12" s="92" t="s">
        <v>64</v>
      </c>
    </row>
    <row r="13" spans="1:12" ht="15" customHeight="1">
      <c r="A13" s="53" t="s">
        <v>27</v>
      </c>
      <c r="B13" s="29">
        <v>132</v>
      </c>
      <c r="C13" s="88">
        <v>132</v>
      </c>
      <c r="D13" s="29">
        <v>132</v>
      </c>
      <c r="E13" s="88">
        <v>132</v>
      </c>
      <c r="F13" s="88">
        <v>132</v>
      </c>
      <c r="G13" s="88">
        <v>130</v>
      </c>
      <c r="H13" s="88">
        <f aca="true" t="shared" si="0" ref="H13:H22">AVERAGE(B13:F13)</f>
        <v>132</v>
      </c>
      <c r="I13" s="88">
        <f aca="true" t="shared" si="1" ref="I13:I22">(H13/G13-1)*100</f>
        <v>1.538461538461533</v>
      </c>
      <c r="J13" s="108">
        <v>145.78</v>
      </c>
      <c r="K13" s="108">
        <v>131.84</v>
      </c>
      <c r="L13" s="88">
        <f aca="true" t="shared" si="2" ref="L13:L22">(K13/J13-1)*100</f>
        <v>-9.56235423240499</v>
      </c>
    </row>
    <row r="14" spans="1:12" ht="15" customHeight="1">
      <c r="A14" s="117" t="s">
        <v>28</v>
      </c>
      <c r="B14" s="113">
        <v>595.2474</v>
      </c>
      <c r="C14" s="28">
        <v>587.3108</v>
      </c>
      <c r="D14" s="113">
        <v>591.0586</v>
      </c>
      <c r="E14" s="28">
        <v>579.3741</v>
      </c>
      <c r="F14" s="28">
        <v>584.4448</v>
      </c>
      <c r="G14" s="28">
        <v>587.92808</v>
      </c>
      <c r="H14" s="113">
        <f t="shared" si="0"/>
        <v>587.48714</v>
      </c>
      <c r="I14" s="28">
        <f t="shared" si="1"/>
        <v>-0.07499896926169702</v>
      </c>
      <c r="J14" s="109">
        <v>665.36</v>
      </c>
      <c r="K14" s="109">
        <v>614.43</v>
      </c>
      <c r="L14" s="28">
        <f t="shared" si="2"/>
        <v>-7.654502825538067</v>
      </c>
    </row>
    <row r="15" spans="1:12" ht="15" customHeight="1">
      <c r="A15" s="118" t="s">
        <v>29</v>
      </c>
      <c r="B15" s="29">
        <v>606.2705</v>
      </c>
      <c r="C15" s="29">
        <v>598.3339</v>
      </c>
      <c r="D15" s="29">
        <v>602.0817</v>
      </c>
      <c r="E15" s="88">
        <v>590.3972</v>
      </c>
      <c r="F15" s="88">
        <v>595.4679</v>
      </c>
      <c r="G15" s="88">
        <v>597.58432</v>
      </c>
      <c r="H15" s="29">
        <f t="shared" si="0"/>
        <v>598.51024</v>
      </c>
      <c r="I15" s="88">
        <f t="shared" si="1"/>
        <v>0.1549438244965895</v>
      </c>
      <c r="J15" s="110">
        <v>691.12</v>
      </c>
      <c r="K15" s="110">
        <v>629.57</v>
      </c>
      <c r="L15" s="88">
        <f t="shared" si="2"/>
        <v>-8.905834008565805</v>
      </c>
    </row>
    <row r="16" spans="1:12" ht="15" customHeight="1">
      <c r="A16" s="117" t="s">
        <v>30</v>
      </c>
      <c r="B16" s="113">
        <v>759.0133</v>
      </c>
      <c r="C16" s="113">
        <v>742.2703</v>
      </c>
      <c r="D16" s="113">
        <v>737.1007</v>
      </c>
      <c r="E16" s="28">
        <v>747.6844</v>
      </c>
      <c r="F16" s="28">
        <v>743.5152</v>
      </c>
      <c r="G16" s="28">
        <v>723.1445999999999</v>
      </c>
      <c r="H16" s="113">
        <f t="shared" si="0"/>
        <v>745.9167799999999</v>
      </c>
      <c r="I16" s="28">
        <f t="shared" si="1"/>
        <v>3.149049304938467</v>
      </c>
      <c r="J16" s="109">
        <v>832.2</v>
      </c>
      <c r="K16" s="109">
        <v>733.12</v>
      </c>
      <c r="L16" s="28">
        <f t="shared" si="2"/>
        <v>-11.905791876952666</v>
      </c>
    </row>
    <row r="17" spans="1:12" ht="15" customHeight="1">
      <c r="A17" s="118" t="s">
        <v>31</v>
      </c>
      <c r="B17" s="29">
        <v>638</v>
      </c>
      <c r="C17" s="29">
        <v>631</v>
      </c>
      <c r="D17" s="29">
        <v>635</v>
      </c>
      <c r="E17" s="88">
        <v>634</v>
      </c>
      <c r="F17" s="88">
        <v>640</v>
      </c>
      <c r="G17" s="88">
        <v>643.6</v>
      </c>
      <c r="H17" s="88">
        <f t="shared" si="0"/>
        <v>635.6</v>
      </c>
      <c r="I17" s="88">
        <f t="shared" si="1"/>
        <v>-1.2430080795525211</v>
      </c>
      <c r="J17" s="110">
        <v>757.72</v>
      </c>
      <c r="K17" s="110">
        <v>628.63</v>
      </c>
      <c r="L17" s="88">
        <f t="shared" si="2"/>
        <v>-17.036636224462864</v>
      </c>
    </row>
    <row r="18" spans="1:12" ht="15" customHeight="1">
      <c r="A18" s="117" t="s">
        <v>32</v>
      </c>
      <c r="B18" s="113">
        <v>740</v>
      </c>
      <c r="C18" s="113">
        <v>737.5</v>
      </c>
      <c r="D18" s="113">
        <v>735</v>
      </c>
      <c r="E18" s="28">
        <v>732.5</v>
      </c>
      <c r="F18" s="28">
        <v>730</v>
      </c>
      <c r="G18" s="28">
        <v>732</v>
      </c>
      <c r="H18" s="113">
        <f t="shared" si="0"/>
        <v>735</v>
      </c>
      <c r="I18" s="28">
        <f t="shared" si="1"/>
        <v>0.4098360655737654</v>
      </c>
      <c r="J18" s="109">
        <v>798.16</v>
      </c>
      <c r="K18" s="109">
        <v>700.5</v>
      </c>
      <c r="L18" s="28">
        <f t="shared" si="2"/>
        <v>-12.235641976546052</v>
      </c>
    </row>
    <row r="19" spans="1:12" ht="15" customHeight="1">
      <c r="A19" s="118" t="s">
        <v>33</v>
      </c>
      <c r="B19" s="29">
        <v>670</v>
      </c>
      <c r="C19" s="29">
        <v>670</v>
      </c>
      <c r="D19" s="29">
        <v>675</v>
      </c>
      <c r="E19" s="88">
        <v>680</v>
      </c>
      <c r="F19" s="88">
        <v>680</v>
      </c>
      <c r="G19" s="88">
        <v>662.2</v>
      </c>
      <c r="H19" s="88">
        <f t="shared" si="0"/>
        <v>675</v>
      </c>
      <c r="I19" s="88">
        <f t="shared" si="1"/>
        <v>1.932950770160069</v>
      </c>
      <c r="J19" s="110">
        <v>744.61</v>
      </c>
      <c r="K19" s="110">
        <v>643.68</v>
      </c>
      <c r="L19" s="88">
        <f t="shared" si="2"/>
        <v>-13.554746780193671</v>
      </c>
    </row>
    <row r="20" spans="1:12" ht="15" customHeight="1">
      <c r="A20" s="117" t="s">
        <v>34</v>
      </c>
      <c r="B20" s="113">
        <v>820.4041</v>
      </c>
      <c r="C20" s="113">
        <v>817.0555</v>
      </c>
      <c r="D20" s="113">
        <v>818.6285</v>
      </c>
      <c r="E20" s="28">
        <v>811.2934</v>
      </c>
      <c r="F20" s="28">
        <v>819.5438</v>
      </c>
      <c r="G20" s="28">
        <v>811.7388599999999</v>
      </c>
      <c r="H20" s="113">
        <f t="shared" si="0"/>
        <v>817.38506</v>
      </c>
      <c r="I20" s="28">
        <f t="shared" si="1"/>
        <v>0.6955685231085251</v>
      </c>
      <c r="J20" s="109">
        <v>793.65</v>
      </c>
      <c r="K20" s="109">
        <v>804.5</v>
      </c>
      <c r="L20" s="28">
        <f t="shared" si="2"/>
        <v>1.3671013671013643</v>
      </c>
    </row>
    <row r="21" spans="1:12" ht="15" customHeight="1">
      <c r="A21" s="118" t="s">
        <v>35</v>
      </c>
      <c r="B21" s="29">
        <v>639.3398</v>
      </c>
      <c r="C21" s="29">
        <v>639.3398</v>
      </c>
      <c r="D21" s="29">
        <v>639.3398</v>
      </c>
      <c r="E21" s="88">
        <v>639.3398</v>
      </c>
      <c r="F21" s="88">
        <v>639.3398</v>
      </c>
      <c r="G21" s="88">
        <v>639.3398</v>
      </c>
      <c r="H21" s="29">
        <f t="shared" si="0"/>
        <v>639.3398</v>
      </c>
      <c r="I21" s="88">
        <f t="shared" si="1"/>
        <v>0</v>
      </c>
      <c r="J21" s="110">
        <v>718.08</v>
      </c>
      <c r="K21" s="110">
        <v>661.39</v>
      </c>
      <c r="L21" s="88">
        <f t="shared" si="2"/>
        <v>-7.89466354723708</v>
      </c>
    </row>
    <row r="22" spans="1:12" ht="15" customHeight="1">
      <c r="A22" s="117" t="s">
        <v>36</v>
      </c>
      <c r="B22" s="113">
        <v>881.848</v>
      </c>
      <c r="C22" s="113">
        <v>881.848</v>
      </c>
      <c r="D22" s="113">
        <v>881.848</v>
      </c>
      <c r="E22" s="28">
        <v>881.848</v>
      </c>
      <c r="F22" s="28">
        <v>881.848</v>
      </c>
      <c r="G22" s="28">
        <v>881.848</v>
      </c>
      <c r="H22" s="113">
        <f t="shared" si="0"/>
        <v>881.848</v>
      </c>
      <c r="I22" s="28">
        <f t="shared" si="1"/>
        <v>0</v>
      </c>
      <c r="J22" s="109">
        <v>960.58</v>
      </c>
      <c r="K22" s="130">
        <v>903.89</v>
      </c>
      <c r="L22" s="28">
        <f t="shared" si="2"/>
        <v>-5.90164275750068</v>
      </c>
    </row>
    <row r="23" spans="1:12" ht="15" customHeight="1">
      <c r="A23" s="119" t="s">
        <v>37</v>
      </c>
      <c r="B23" s="88"/>
      <c r="C23" s="88"/>
      <c r="D23" s="29"/>
      <c r="E23" s="88"/>
      <c r="F23" s="88"/>
      <c r="G23" s="27"/>
      <c r="H23" s="27"/>
      <c r="I23" s="88"/>
      <c r="J23" s="108"/>
      <c r="K23" s="108"/>
      <c r="L23" s="108"/>
    </row>
    <row r="24" spans="1:12" ht="15" customHeight="1">
      <c r="A24" s="117" t="s">
        <v>38</v>
      </c>
      <c r="B24" s="28">
        <v>267.6409</v>
      </c>
      <c r="C24" s="28">
        <v>269.1841</v>
      </c>
      <c r="D24" s="113">
        <v>272.932</v>
      </c>
      <c r="E24" s="28">
        <v>269.8455</v>
      </c>
      <c r="F24" s="28">
        <v>268.5227</v>
      </c>
      <c r="G24" s="28">
        <v>273.1083</v>
      </c>
      <c r="H24" s="28">
        <f>AVERAGE(B24:F24)</f>
        <v>269.62504</v>
      </c>
      <c r="I24" s="28">
        <f>(H24/G24-1)*100</f>
        <v>-1.27541345319786</v>
      </c>
      <c r="J24" s="111">
        <v>265.55</v>
      </c>
      <c r="K24" s="28">
        <v>281.81</v>
      </c>
      <c r="L24" s="113">
        <f>(K24/J24-1)*100</f>
        <v>6.123140651478054</v>
      </c>
    </row>
    <row r="25" spans="1:12" ht="15" customHeight="1">
      <c r="A25" s="118" t="s">
        <v>39</v>
      </c>
      <c r="B25" s="88">
        <v>323.2</v>
      </c>
      <c r="C25" s="88">
        <v>326.3</v>
      </c>
      <c r="D25" s="29">
        <v>322.8</v>
      </c>
      <c r="E25" s="88">
        <v>322.1</v>
      </c>
      <c r="F25" s="88">
        <v>324.4</v>
      </c>
      <c r="G25" s="88">
        <v>325.74</v>
      </c>
      <c r="H25" s="88">
        <f>AVERAGE(B25:F25)</f>
        <v>323.76000000000005</v>
      </c>
      <c r="I25" s="88">
        <f>(H25/G25-1)*100</f>
        <v>-0.6078467489408657</v>
      </c>
      <c r="J25" s="107">
        <v>339.78</v>
      </c>
      <c r="K25" s="107">
        <v>333</v>
      </c>
      <c r="L25" s="88">
        <f>(K25/J25-1)*100</f>
        <v>-1.9954087939254683</v>
      </c>
    </row>
    <row r="26" spans="1:12" ht="15" customHeight="1">
      <c r="A26" s="117" t="s">
        <v>40</v>
      </c>
      <c r="B26" s="28">
        <v>256.1768</v>
      </c>
      <c r="C26" s="28">
        <v>260.3656</v>
      </c>
      <c r="D26" s="113">
        <v>256.1768</v>
      </c>
      <c r="E26" s="28">
        <v>255.0745</v>
      </c>
      <c r="F26" s="28">
        <v>257.0587</v>
      </c>
      <c r="G26" s="28">
        <v>259.96878000000004</v>
      </c>
      <c r="H26" s="28">
        <f>AVERAGE(B26:F26)</f>
        <v>256.97048</v>
      </c>
      <c r="I26" s="28">
        <f>(H26/G26-1)*100</f>
        <v>-1.1533307961056005</v>
      </c>
      <c r="J26" s="112">
        <v>260.68</v>
      </c>
      <c r="K26" s="129">
        <v>276.36</v>
      </c>
      <c r="L26" s="113">
        <f>(K26/J26-1)*100</f>
        <v>6.015037593984962</v>
      </c>
    </row>
    <row r="27" spans="1:12" ht="15" customHeight="1">
      <c r="A27" s="137" t="s">
        <v>41</v>
      </c>
      <c r="B27" s="132" t="s">
        <v>64</v>
      </c>
      <c r="C27" s="27" t="s">
        <v>64</v>
      </c>
      <c r="D27" s="132" t="s">
        <v>64</v>
      </c>
      <c r="E27" s="132" t="s">
        <v>64</v>
      </c>
      <c r="F27" s="132" t="s">
        <v>64</v>
      </c>
      <c r="G27" s="132" t="s">
        <v>63</v>
      </c>
      <c r="H27" s="132" t="s">
        <v>63</v>
      </c>
      <c r="I27" s="132" t="s">
        <v>63</v>
      </c>
      <c r="J27" s="132" t="s">
        <v>63</v>
      </c>
      <c r="K27" s="132" t="s">
        <v>63</v>
      </c>
      <c r="L27" s="132" t="s">
        <v>63</v>
      </c>
    </row>
    <row r="28" spans="1:12" ht="15" customHeight="1">
      <c r="A28" s="136" t="s">
        <v>74</v>
      </c>
      <c r="B28" s="176"/>
      <c r="C28" s="28"/>
      <c r="D28" s="133"/>
      <c r="E28" s="133"/>
      <c r="F28" s="133"/>
      <c r="G28" s="133"/>
      <c r="H28" s="133"/>
      <c r="I28" s="133"/>
      <c r="J28" s="134"/>
      <c r="K28" s="134"/>
      <c r="L28" s="134"/>
    </row>
    <row r="29" spans="1:12" ht="15.75" customHeight="1">
      <c r="A29" s="138" t="s">
        <v>75</v>
      </c>
      <c r="B29" s="88">
        <v>2454.8221</v>
      </c>
      <c r="C29" s="88">
        <v>2443.7990999999997</v>
      </c>
      <c r="D29" s="140">
        <v>2439.3899</v>
      </c>
      <c r="E29" s="140">
        <v>2442.6967999999997</v>
      </c>
      <c r="F29" s="140">
        <v>2450.96405</v>
      </c>
      <c r="G29" s="140">
        <v>2428.0362099999998</v>
      </c>
      <c r="H29" s="88">
        <f>AVERAGE(B29:F29)</f>
        <v>2446.33439</v>
      </c>
      <c r="I29" s="88">
        <f>(H29/G29-1)*100</f>
        <v>0.7536205565896514</v>
      </c>
      <c r="J29" s="144">
        <v>2583.948671428571</v>
      </c>
      <c r="K29" s="144">
        <v>2783.6486880952375</v>
      </c>
      <c r="L29" s="144">
        <f>(K29/J29-1)*100</f>
        <v>7.728482336928932</v>
      </c>
    </row>
    <row r="30" spans="1:12" ht="15" customHeight="1">
      <c r="A30" s="135" t="s">
        <v>76</v>
      </c>
      <c r="B30" s="28">
        <v>2957.4709000000003</v>
      </c>
      <c r="C30" s="28">
        <v>2962.43125</v>
      </c>
      <c r="D30" s="141">
        <v>2986.1306999999997</v>
      </c>
      <c r="E30" s="141">
        <v>2989.4375999999997</v>
      </c>
      <c r="F30" s="141">
        <v>3016.11326</v>
      </c>
      <c r="G30" s="141">
        <v>2979.4066700000003</v>
      </c>
      <c r="H30" s="28">
        <f>AVERAGE(B30:F30)</f>
        <v>2982.316742</v>
      </c>
      <c r="I30" s="28">
        <f>(H30/G30-1)*100</f>
        <v>0.09767286988049406</v>
      </c>
      <c r="J30" s="145">
        <v>3027.7294023809527</v>
      </c>
      <c r="K30" s="145">
        <v>3205.5198942857137</v>
      </c>
      <c r="L30" s="145">
        <f>(K30/J30-1)*100</f>
        <v>5.872073368410979</v>
      </c>
    </row>
    <row r="31" spans="1:12" ht="18">
      <c r="A31" s="139" t="s">
        <v>77</v>
      </c>
      <c r="B31" s="142">
        <v>2022.7205</v>
      </c>
      <c r="C31" s="142">
        <v>1986.3446</v>
      </c>
      <c r="D31" s="142">
        <v>1976.4239</v>
      </c>
      <c r="E31" s="142">
        <v>1971.46355</v>
      </c>
      <c r="F31" s="142">
        <v>1905.3255499999998</v>
      </c>
      <c r="G31" s="142">
        <v>1955.5904300000002</v>
      </c>
      <c r="H31" s="142">
        <f>AVERAGE(B31:F31)</f>
        <v>1972.45562</v>
      </c>
      <c r="I31" s="142">
        <f>(H31/G31-1)*100</f>
        <v>0.8624091088438979</v>
      </c>
      <c r="J31" s="146">
        <v>1361.6554428571424</v>
      </c>
      <c r="K31" s="146">
        <v>1844.200390476191</v>
      </c>
      <c r="L31" s="146">
        <f>(K31/J31-1)*100</f>
        <v>35.438109556300915</v>
      </c>
    </row>
    <row r="32" spans="1:12" ht="18">
      <c r="A32" s="205" t="s">
        <v>55</v>
      </c>
      <c r="B32" s="206"/>
      <c r="C32" s="206"/>
      <c r="D32" s="206"/>
      <c r="E32" s="206"/>
      <c r="F32" s="206"/>
      <c r="G32" s="207"/>
      <c r="H32" s="207"/>
      <c r="I32" s="207"/>
      <c r="J32" s="207"/>
      <c r="K32" s="207"/>
      <c r="L32" s="207"/>
    </row>
    <row r="33" spans="1:12" ht="18">
      <c r="A33" s="190" t="s">
        <v>83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H8 H29:H31 H21:H23 H14:H15 H10 H9 H13 H19 H17 H16 H18 H20 H26 H24:H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2019-04-26T15:24:20Z</cp:lastPrinted>
  <dcterms:created xsi:type="dcterms:W3CDTF">2010-11-09T14:07:20Z</dcterms:created>
  <dcterms:modified xsi:type="dcterms:W3CDTF">2019-05-27T16:01:08Z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