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28800" windowHeight="1180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<sst xmlns="http://schemas.openxmlformats.org/spreadsheetml/2006/main" count="177" uniqueCount="84">
  <si>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</si>
  <si>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</si>
  <si>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</si>
  <si>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</si>
  <si>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</si>
  <si>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</si>
  <si>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</si>
  <si>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</si>
  <si>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</si>
  <si>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</si>
  <si>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</si>
  <si>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</si>
  <si>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</si>
  <si>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</si>
  <si>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</si>
  <si>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</si>
  <si>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</si>
  <si>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</si>
  <si>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</si>
  <si>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</si>
  <si>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</si>
  <si>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</si>
  <si>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</si>
  <si>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</si>
  <si>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</si>
  <si>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</si>
  <si>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</si>
  <si>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</si>
  <si>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</si>
  <si>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</si>
  <si>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</si>
  <si>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</si>
  <si>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</si>
  <si>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</si>
  <si>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</si>
  <si>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</si>
  <si>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</si>
  <si>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</si>
  <si>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</si>
  <si>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</si>
  <si>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</si>
  <si>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</si>
  <si>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</si>
  <si>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</si>
  <si>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</si>
  <si>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</si>
  <si>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</si>
  <si>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</si>
  <si>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</si>
  <si>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</si>
  <si>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</si>
  <si>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</si>
  <si>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</si>
  <si>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</si>
  <si>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</si>
  <si>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</si>
  <si>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</si>
  <si>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</si>
  <si>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</si>
  <si>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</si>
  <si>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</si>
  <si>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</si>
  <si>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</si>
  <si>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</si>
  <si>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</si>
  <si>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Trigo Dark Northern Spring 13,0 Minneapolis (Spot)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</si>
  <si>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</si>
  <si>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</si>
  <si>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</si>
  <si>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</si>
  <si>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</si>
  <si>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</si>
  <si>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</si>
  <si>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</si>
  <si>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</si>
  <si>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</si>
  <si>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</si>
  <si>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</si>
  <si>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Directora y Representante Legal</t>
  </si>
  <si>
    <t>Maria Emilia Undurraga Marimón</t>
  </si>
  <si>
    <t>* Los precios de arroz de Tailandia y Vietnam, generalmente se actualizan, los días jueves de cada semana.</t>
  </si>
  <si>
    <t>Mayo</t>
  </si>
  <si>
    <t>Junio 2019</t>
  </si>
  <si>
    <t>semana del 3 al 9 de junio de 2019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</si>
</sst>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08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29" xfId="0" applyFont="1" applyBorder="1" applyAlignment="1" applyProtection="1">
      <alignment horizontal="right"/>
      <protection/>
    </xf>
    <xf numFmtId="180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3" borderId="31" xfId="0" applyFont="1" applyFill="1" applyBorder="1" applyAlignment="1" applyProtection="1">
      <alignment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29" xfId="0" applyFont="1" applyBorder="1" applyAlignment="1" applyProtection="1">
      <alignment vertical="center"/>
      <protection/>
    </xf>
    <xf numFmtId="180" fontId="26" fillId="0" borderId="32" xfId="0" applyFont="1" applyBorder="1" applyAlignment="1" applyProtection="1">
      <alignment vertical="center"/>
      <protection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3" xfId="0" applyNumberFormat="1" applyFont="1" applyFill="1" applyBorder="1" applyAlignment="1" applyProtection="1">
      <alignment horizontal="center"/>
      <protection/>
    </xf>
    <xf numFmtId="181" fontId="57" fillId="58" borderId="26" xfId="0" applyNumberFormat="1" applyFont="1" applyFill="1" applyBorder="1" applyAlignment="1" applyProtection="1">
      <alignment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59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4" xfId="0" applyNumberFormat="1" applyFont="1" applyBorder="1" applyAlignment="1" applyProtection="1">
      <alignment horizontal="center"/>
      <protection/>
    </xf>
    <xf numFmtId="181" fontId="34" fillId="0" borderId="34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34" fillId="0" borderId="26" xfId="0" applyNumberFormat="1" applyFont="1" applyBorder="1" applyAlignment="1">
      <alignment/>
    </xf>
    <xf numFmtId="181" fontId="26" fillId="58" borderId="26" xfId="0" applyNumberFormat="1" applyFont="1" applyFill="1" applyBorder="1" applyAlignment="1" applyProtection="1">
      <alignment/>
      <protection/>
    </xf>
    <xf numFmtId="181" fontId="26" fillId="59" borderId="26" xfId="0" applyNumberFormat="1" applyFont="1" applyFill="1" applyBorder="1" applyAlignment="1" applyProtection="1">
      <alignment/>
      <protection/>
    </xf>
    <xf numFmtId="181" fontId="26" fillId="61" borderId="26" xfId="0" applyNumberFormat="1" applyFont="1" applyFill="1" applyBorder="1" applyAlignment="1" applyProtection="1">
      <alignment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34" fillId="61" borderId="26" xfId="0" applyNumberFormat="1" applyFont="1" applyFill="1" applyBorder="1" applyAlignment="1" applyProtection="1">
      <alignment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81" fontId="26" fillId="0" borderId="35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62" borderId="33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81" fontId="26" fillId="62" borderId="36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7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180" fontId="0" fillId="62" borderId="0" xfId="0" applyFill="1" applyBorder="1" applyAlignment="1">
      <alignment/>
    </xf>
    <xf numFmtId="180" fontId="0" fillId="62" borderId="0" xfId="0" applyFill="1" applyAlignment="1">
      <alignment/>
    </xf>
    <xf numFmtId="180" fontId="23" fillId="62" borderId="0" xfId="0" applyFont="1" applyFill="1" applyBorder="1" applyAlignment="1">
      <alignment/>
    </xf>
    <xf numFmtId="180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3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2" fontId="26" fillId="19" borderId="32" xfId="0" applyNumberFormat="1" applyFont="1" applyFill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182" fontId="34" fillId="4" borderId="33" xfId="0" applyNumberFormat="1" applyFont="1" applyFill="1" applyBorder="1" applyAlignment="1" applyProtection="1">
      <alignment horizontal="center"/>
      <protection/>
    </xf>
    <xf numFmtId="180" fontId="26" fillId="63" borderId="26" xfId="0" applyFont="1" applyFill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0" fontId="34" fillId="60" borderId="26" xfId="0" applyFont="1" applyFill="1" applyBorder="1" applyAlignment="1" applyProtection="1">
      <alignment/>
      <protection/>
    </xf>
    <xf numFmtId="181" fontId="26" fillId="0" borderId="29" xfId="0" applyNumberFormat="1" applyFont="1" applyBorder="1" applyAlignment="1" applyProtection="1">
      <alignment horizontal="right"/>
      <protection/>
    </xf>
    <xf numFmtId="181" fontId="26" fillId="0" borderId="29" xfId="0" applyNumberFormat="1" applyFont="1" applyBorder="1" applyAlignment="1" applyProtection="1">
      <alignment horizontal="center"/>
      <protection/>
    </xf>
    <xf numFmtId="181" fontId="34" fillId="0" borderId="29" xfId="0" applyNumberFormat="1" applyFont="1" applyBorder="1" applyAlignment="1" applyProtection="1">
      <alignment horizontal="right"/>
      <protection/>
    </xf>
    <xf numFmtId="180" fontId="26" fillId="0" borderId="24" xfId="0" applyFont="1" applyBorder="1" applyAlignment="1" applyProtection="1">
      <alignment vertical="center"/>
      <protection/>
    </xf>
    <xf numFmtId="2" fontId="57" fillId="0" borderId="30" xfId="0" applyNumberFormat="1" applyFont="1" applyBorder="1" applyAlignment="1" applyProtection="1">
      <alignment vertical="center"/>
      <protection/>
    </xf>
    <xf numFmtId="2" fontId="26" fillId="61" borderId="33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63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2" borderId="37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80" fontId="26" fillId="0" borderId="38" xfId="0" applyFont="1" applyBorder="1" applyAlignment="1">
      <alignment horizontal="right" vertical="center"/>
    </xf>
    <xf numFmtId="180" fontId="0" fillId="0" borderId="38" xfId="0" applyBorder="1" applyAlignment="1">
      <alignment/>
    </xf>
    <xf numFmtId="180" fontId="26" fillId="0" borderId="38" xfId="0" applyFont="1" applyBorder="1" applyAlignment="1">
      <alignment horizontal="left"/>
    </xf>
    <xf numFmtId="180" fontId="34" fillId="0" borderId="38" xfId="0" applyFont="1" applyBorder="1" applyAlignment="1">
      <alignment/>
    </xf>
    <xf numFmtId="180" fontId="26" fillId="58" borderId="26" xfId="0" applyFont="1" applyFill="1" applyBorder="1" applyAlignment="1" applyProtection="1">
      <alignment/>
      <protection/>
    </xf>
    <xf numFmtId="180" fontId="26" fillId="58" borderId="38" xfId="0" applyFont="1" applyFill="1" applyBorder="1" applyAlignment="1">
      <alignment/>
    </xf>
    <xf numFmtId="180" fontId="26" fillId="58" borderId="39" xfId="0" applyFont="1" applyFill="1" applyBorder="1" applyAlignment="1">
      <alignment/>
    </xf>
    <xf numFmtId="4" fontId="26" fillId="58" borderId="38" xfId="0" applyNumberFormat="1" applyFont="1" applyFill="1" applyBorder="1" applyAlignment="1">
      <alignment horizontal="right" vertical="center"/>
    </xf>
    <xf numFmtId="4" fontId="26" fillId="0" borderId="38" xfId="0" applyNumberFormat="1" applyFont="1" applyBorder="1" applyAlignment="1">
      <alignment horizontal="right" vertical="center"/>
    </xf>
    <xf numFmtId="4" fontId="26" fillId="58" borderId="39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8" xfId="0" applyNumberFormat="1" applyFont="1" applyFill="1" applyBorder="1" applyAlignment="1">
      <alignment horizontal="right"/>
    </xf>
    <xf numFmtId="4" fontId="26" fillId="0" borderId="38" xfId="0" applyNumberFormat="1" applyFont="1" applyBorder="1" applyAlignment="1">
      <alignment horizontal="right"/>
    </xf>
    <xf numFmtId="4" fontId="26" fillId="58" borderId="39" xfId="0" applyNumberFormat="1" applyFont="1" applyFill="1" applyBorder="1" applyAlignment="1">
      <alignment horizontal="right"/>
    </xf>
    <xf numFmtId="2" fontId="57" fillId="58" borderId="0" xfId="0" applyNumberFormat="1" applyFont="1" applyFill="1" applyBorder="1" applyAlignment="1" applyProtection="1">
      <alignment horizontal="center" vertical="center"/>
      <protection/>
    </xf>
    <xf numFmtId="2" fontId="26" fillId="19" borderId="32" xfId="0" applyNumberFormat="1" applyFont="1" applyFill="1" applyBorder="1" applyAlignment="1">
      <alignment horizontal="right" vertical="center"/>
    </xf>
    <xf numFmtId="2" fontId="26" fillId="19" borderId="32" xfId="0" applyNumberFormat="1" applyFont="1" applyFill="1" applyBorder="1" applyAlignment="1">
      <alignment horizontal="center" vertical="center"/>
    </xf>
    <xf numFmtId="2" fontId="26" fillId="0" borderId="32" xfId="0" applyNumberFormat="1" applyFont="1" applyBorder="1" applyAlignment="1">
      <alignment horizontal="right" vertical="center"/>
    </xf>
    <xf numFmtId="2" fontId="57" fillId="0" borderId="32" xfId="0" applyNumberFormat="1" applyFont="1" applyBorder="1" applyAlignment="1">
      <alignment horizontal="right" vertical="center"/>
    </xf>
    <xf numFmtId="2" fontId="57" fillId="19" borderId="32" xfId="0" applyNumberFormat="1" applyFont="1" applyFill="1" applyBorder="1" applyAlignment="1">
      <alignment horizontal="right" vertical="center"/>
    </xf>
    <xf numFmtId="2" fontId="26" fillId="0" borderId="32" xfId="0" applyNumberFormat="1" applyFont="1" applyBorder="1" applyAlignment="1">
      <alignment vertical="center"/>
    </xf>
    <xf numFmtId="2" fontId="26" fillId="0" borderId="32" xfId="0" applyNumberFormat="1" applyFont="1" applyBorder="1" applyAlignment="1">
      <alignment horizontal="center" vertical="center"/>
    </xf>
    <xf numFmtId="2" fontId="26" fillId="59" borderId="32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26" fillId="58" borderId="32" xfId="0" applyNumberFormat="1" applyFont="1" applyFill="1" applyBorder="1" applyAlignment="1">
      <alignment horizontal="right" vertical="center"/>
    </xf>
    <xf numFmtId="2" fontId="26" fillId="62" borderId="40" xfId="0" applyNumberFormat="1" applyFont="1" applyFill="1" applyBorder="1" applyAlignment="1">
      <alignment horizontal="right" vertical="center"/>
    </xf>
    <xf numFmtId="2" fontId="57" fillId="58" borderId="32" xfId="0" applyNumberFormat="1" applyFont="1" applyFill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26" fillId="0" borderId="32" xfId="0" applyNumberFormat="1" applyFont="1" applyBorder="1" applyAlignment="1" applyProtection="1">
      <alignment horizontal="center" vertical="center"/>
      <protection/>
    </xf>
    <xf numFmtId="2" fontId="57" fillId="62" borderId="30" xfId="0" applyNumberFormat="1" applyFont="1" applyFill="1" applyBorder="1" applyAlignment="1" applyProtection="1">
      <alignment horizontal="right" vertical="center"/>
      <protection/>
    </xf>
    <xf numFmtId="2" fontId="57" fillId="58" borderId="30" xfId="0" applyNumberFormat="1" applyFont="1" applyFill="1" applyBorder="1" applyAlignment="1" applyProtection="1">
      <alignment horizontal="right" vertical="center"/>
      <protection/>
    </xf>
    <xf numFmtId="183" fontId="26" fillId="63" borderId="30" xfId="0" applyNumberFormat="1" applyFont="1" applyFill="1" applyBorder="1" applyAlignment="1">
      <alignment horizontal="center"/>
    </xf>
    <xf numFmtId="2" fontId="57" fillId="59" borderId="30" xfId="0" applyNumberFormat="1" applyFont="1" applyFill="1" applyBorder="1" applyAlignment="1" applyProtection="1">
      <alignment horizontal="right" vertical="center"/>
      <protection locked="0"/>
    </xf>
    <xf numFmtId="180" fontId="26" fillId="0" borderId="38" xfId="0" applyFont="1" applyBorder="1" applyAlignment="1">
      <alignment horizontal="center" vertical="center"/>
    </xf>
    <xf numFmtId="2" fontId="57" fillId="62" borderId="30" xfId="0" applyNumberFormat="1" applyFont="1" applyFill="1" applyBorder="1" applyAlignment="1" applyProtection="1">
      <alignment horizontal="center" vertical="center"/>
      <protection/>
    </xf>
    <xf numFmtId="2" fontId="26" fillId="59" borderId="30" xfId="0" applyNumberFormat="1" applyFont="1" applyFill="1" applyBorder="1" applyAlignment="1" applyProtection="1">
      <alignment vertical="center"/>
      <protection locked="0"/>
    </xf>
    <xf numFmtId="180" fontId="23" fillId="0" borderId="0" xfId="0" applyFont="1" applyBorder="1" applyAlignment="1">
      <alignment horizontal="left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180" fontId="30" fillId="0" borderId="0" xfId="217" applyFont="1" applyBorder="1" applyAlignment="1">
      <alignment horizontal="center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180" fontId="58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 vertical="center"/>
      <protection/>
    </xf>
    <xf numFmtId="180" fontId="34" fillId="4" borderId="25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4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36" xfId="0" applyFont="1" applyFill="1" applyBorder="1" applyAlignment="1" applyProtection="1">
      <alignment horizontal="center" vertical="center"/>
      <protection/>
    </xf>
    <xf numFmtId="180" fontId="34" fillId="4" borderId="37" xfId="0" applyFont="1" applyFill="1" applyBorder="1" applyAlignment="1" applyProtection="1">
      <alignment horizontal="center" vertical="center"/>
      <protection/>
    </xf>
    <xf numFmtId="180" fontId="34" fillId="4" borderId="40" xfId="0" applyFont="1" applyFill="1" applyBorder="1" applyAlignment="1" applyProtection="1">
      <alignment horizontal="center" vertical="center"/>
      <protection/>
    </xf>
    <xf numFmtId="180" fontId="29" fillId="4" borderId="41" xfId="0" applyFont="1" applyFill="1" applyBorder="1" applyAlignment="1" applyProtection="1">
      <alignment horizontal="left" vertical="center"/>
      <protection/>
    </xf>
    <xf numFmtId="180" fontId="29" fillId="0" borderId="41" xfId="0" applyFont="1" applyBorder="1" applyAlignment="1">
      <alignment horizontal="left" vertical="center"/>
    </xf>
    <xf numFmtId="180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</xdr:row>
      <xdr:rowOff>19050</xdr:rowOff>
    </xdr:from>
    <xdr:to>
      <xdr:col>3</xdr:col>
      <xdr:colOff>352425</xdr:colOff>
      <xdr:row>8</xdr:row>
      <xdr:rowOff>200025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247650"/>
          <a:ext cx="36290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3" sqref="B23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00"/>
      <c r="B2" s="100"/>
      <c r="C2" s="100"/>
      <c r="D2" s="100"/>
      <c r="E2" s="1"/>
      <c r="F2" s="1"/>
      <c r="G2" s="1"/>
    </row>
    <row r="3" spans="1:7" ht="18">
      <c r="A3" s="100"/>
      <c r="B3" s="100"/>
      <c r="C3" s="100"/>
      <c r="D3" s="100"/>
      <c r="E3" s="1"/>
      <c r="F3" s="1"/>
      <c r="G3" s="1"/>
    </row>
    <row r="4" spans="1:8" ht="18">
      <c r="A4" s="100"/>
      <c r="B4" s="100"/>
      <c r="C4" s="100"/>
      <c r="D4" s="100"/>
      <c r="E4" s="1"/>
      <c r="F4" s="1"/>
      <c r="G4" s="1"/>
      <c r="H4" s="1"/>
    </row>
    <row r="5" spans="1:8" ht="18">
      <c r="A5" s="100"/>
      <c r="B5" s="100"/>
      <c r="C5" s="100"/>
      <c r="D5" s="100"/>
      <c r="E5" s="1"/>
      <c r="F5" s="1"/>
      <c r="G5" s="1"/>
      <c r="H5" s="1"/>
    </row>
    <row r="6" spans="1:8" ht="18">
      <c r="A6" s="100"/>
      <c r="B6" s="100"/>
      <c r="C6" s="100"/>
      <c r="D6" s="100"/>
      <c r="E6" s="1"/>
      <c r="F6" s="99"/>
      <c r="G6" s="1"/>
      <c r="H6" s="1"/>
    </row>
    <row r="7" spans="1:8" ht="18">
      <c r="A7" s="100"/>
      <c r="B7" s="100"/>
      <c r="C7" s="100"/>
      <c r="D7" s="100"/>
      <c r="E7" s="1"/>
      <c r="F7" s="99"/>
      <c r="G7" s="1"/>
      <c r="H7" s="1"/>
    </row>
    <row r="8" spans="1:8" ht="18">
      <c r="A8" s="100"/>
      <c r="B8" s="100"/>
      <c r="C8" s="100"/>
      <c r="D8" s="100"/>
      <c r="E8" s="1"/>
      <c r="F8" s="1"/>
      <c r="G8" s="1"/>
      <c r="H8" s="1"/>
    </row>
    <row r="9" spans="1:8" ht="18">
      <c r="A9" s="101"/>
      <c r="B9" s="100"/>
      <c r="C9" s="100"/>
      <c r="D9" s="100"/>
      <c r="E9" s="1"/>
      <c r="F9" s="1"/>
      <c r="G9" s="1"/>
      <c r="H9" s="1"/>
    </row>
    <row r="10" spans="1:8" ht="18">
      <c r="A10" s="102"/>
      <c r="B10" s="102"/>
      <c r="C10" s="102"/>
      <c r="D10" s="104"/>
      <c r="E10" s="49"/>
      <c r="F10" s="49"/>
      <c r="G10" s="49"/>
      <c r="H10" s="1"/>
    </row>
    <row r="11" spans="1:8" ht="18">
      <c r="A11" s="103"/>
      <c r="B11" s="103"/>
      <c r="C11" s="103"/>
      <c r="D11" s="103"/>
      <c r="E11" s="2"/>
      <c r="F11" s="2"/>
      <c r="G11" s="2"/>
      <c r="H11" s="1"/>
    </row>
    <row r="12" spans="1:8" ht="18">
      <c r="A12" s="2"/>
      <c r="B12" s="2"/>
      <c r="C12" s="2"/>
      <c r="D12" s="103"/>
      <c r="E12" s="2"/>
      <c r="F12" s="2"/>
      <c r="G12" s="2"/>
      <c r="H12" s="1"/>
    </row>
    <row r="13" spans="1:8" ht="18">
      <c r="A13" s="48"/>
      <c r="B13" s="48"/>
      <c r="C13" s="48"/>
      <c r="D13" s="69"/>
      <c r="E13" s="48"/>
      <c r="F13" s="48"/>
      <c r="G13" s="48"/>
      <c r="H13" s="1"/>
    </row>
    <row r="14" spans="2:8" ht="18">
      <c r="B14" s="1"/>
      <c r="C14" s="1"/>
      <c r="D14" s="68"/>
      <c r="E14" s="1"/>
      <c r="F14" s="1"/>
      <c r="G14" s="1"/>
      <c r="H14" s="1"/>
    </row>
    <row r="15" spans="2:8" ht="18">
      <c r="B15" s="1"/>
      <c r="C15" s="1"/>
      <c r="D15" s="68"/>
      <c r="E15" s="1"/>
      <c r="F15" s="1"/>
      <c r="G15" s="1"/>
      <c r="H15" s="1"/>
    </row>
    <row r="16" spans="2:8" ht="18">
      <c r="B16" s="1"/>
      <c r="C16" s="1"/>
      <c r="D16" s="68"/>
      <c r="E16" s="1"/>
      <c r="F16" s="1"/>
      <c r="G16" s="1"/>
      <c r="H16" s="1"/>
    </row>
    <row r="17" spans="2:12" ht="18">
      <c r="B17" s="1"/>
      <c r="C17" s="1"/>
      <c r="D17" s="68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8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8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8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8"/>
      <c r="E21" s="1"/>
      <c r="F21" s="1"/>
      <c r="G21" s="1"/>
      <c r="H21" s="1"/>
      <c r="I21" s="1"/>
      <c r="J21" s="1"/>
      <c r="K21" s="1"/>
      <c r="L21" s="1"/>
    </row>
    <row r="22" spans="2:12" ht="18">
      <c r="B22" s="179" t="s">
        <v>52</v>
      </c>
      <c r="C22" s="179"/>
      <c r="D22" s="179"/>
      <c r="E22" s="179"/>
      <c r="F22" s="1"/>
      <c r="G22" s="1"/>
      <c r="H22" s="1"/>
      <c r="I22" s="1"/>
      <c r="J22" s="1"/>
      <c r="K22" s="1"/>
      <c r="L22" s="1"/>
    </row>
    <row r="23" spans="2:12" ht="18">
      <c r="B23" s="80" t="s">
        <v>83</v>
      </c>
      <c r="C23" s="80"/>
      <c r="D23" s="80"/>
      <c r="E23" s="80"/>
      <c r="F23" s="76"/>
      <c r="G23" s="77"/>
      <c r="H23" s="1"/>
      <c r="I23" s="1"/>
      <c r="J23" s="1"/>
      <c r="K23" s="1"/>
      <c r="L23" s="1"/>
    </row>
    <row r="24" spans="1:12" ht="18">
      <c r="A24" s="1"/>
      <c r="B24" s="1"/>
      <c r="C24" s="79"/>
      <c r="D24" s="79"/>
      <c r="E24" s="79"/>
      <c r="F24" s="79"/>
      <c r="G24" s="78"/>
      <c r="H24" s="1"/>
      <c r="I24" s="1"/>
      <c r="J24" s="1"/>
      <c r="K24" s="1"/>
      <c r="L24" s="1"/>
    </row>
    <row r="25" spans="1:12" ht="18">
      <c r="A25" s="7"/>
      <c r="B25" s="7"/>
      <c r="C25" s="7"/>
      <c r="D25" s="68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8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8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0" sqref="A10:F10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9"/>
      <c r="G4" s="59"/>
      <c r="H4" s="59"/>
    </row>
    <row r="5" spans="1:8" ht="18">
      <c r="A5" s="59"/>
      <c r="B5" s="59"/>
      <c r="C5" s="59"/>
      <c r="D5" s="59"/>
      <c r="E5" s="59"/>
      <c r="F5" s="59"/>
      <c r="G5" s="59"/>
      <c r="H5" s="59"/>
    </row>
    <row r="6" spans="1:8" ht="18">
      <c r="A6" s="59"/>
      <c r="B6" s="59"/>
      <c r="C6" s="59"/>
      <c r="D6" s="59"/>
      <c r="E6" s="59"/>
      <c r="F6" s="98"/>
      <c r="G6" s="59"/>
      <c r="H6" s="59"/>
    </row>
    <row r="7" spans="1:8" ht="18">
      <c r="A7" s="59"/>
      <c r="B7" s="59"/>
      <c r="C7" s="59"/>
      <c r="D7" s="59"/>
      <c r="E7" s="59"/>
      <c r="F7" s="98"/>
      <c r="G7" s="59"/>
      <c r="H7" s="59"/>
    </row>
    <row r="8" spans="1:8" ht="18">
      <c r="A8" s="59"/>
      <c r="B8" s="59"/>
      <c r="C8" s="59"/>
      <c r="D8" s="59"/>
      <c r="E8" s="59"/>
      <c r="F8" s="59"/>
      <c r="G8" s="59"/>
      <c r="H8" s="59"/>
    </row>
    <row r="9" spans="1:8" ht="18">
      <c r="A9" s="59"/>
      <c r="B9" s="59"/>
      <c r="C9" s="59"/>
      <c r="D9" s="59"/>
      <c r="E9" s="59"/>
      <c r="F9" s="59"/>
      <c r="G9" s="59"/>
      <c r="H9" s="59"/>
    </row>
    <row r="10" spans="1:8" ht="18">
      <c r="A10" s="187" t="s">
        <v>47</v>
      </c>
      <c r="B10" s="187"/>
      <c r="C10" s="187"/>
      <c r="D10" s="188"/>
      <c r="E10" s="187"/>
      <c r="F10" s="187"/>
      <c r="G10" s="60"/>
      <c r="H10" s="59"/>
    </row>
    <row r="11" spans="1:8" ht="18">
      <c r="A11" s="189" t="s">
        <v>49</v>
      </c>
      <c r="B11" s="189"/>
      <c r="C11" s="189"/>
      <c r="D11" s="189"/>
      <c r="E11" s="189"/>
      <c r="F11" s="189"/>
      <c r="G11" s="64"/>
      <c r="H11" s="59"/>
    </row>
    <row r="12" spans="1:8" ht="18">
      <c r="A12" s="61"/>
      <c r="B12" s="61"/>
      <c r="C12" s="61"/>
      <c r="D12" s="61"/>
      <c r="E12" s="61"/>
      <c r="F12" s="61"/>
      <c r="G12" s="61"/>
      <c r="H12" s="59"/>
    </row>
    <row r="13" spans="1:8" ht="18">
      <c r="A13" s="184" t="s">
        <v>43</v>
      </c>
      <c r="B13" s="184"/>
      <c r="C13" s="184"/>
      <c r="D13" s="185"/>
      <c r="E13" s="184"/>
      <c r="F13" s="184"/>
      <c r="G13" s="62"/>
      <c r="H13" s="59"/>
    </row>
    <row r="14" spans="1:8" ht="18">
      <c r="A14" s="182" t="s">
        <v>44</v>
      </c>
      <c r="B14" s="182"/>
      <c r="C14" s="182"/>
      <c r="D14" s="183"/>
      <c r="E14" s="182"/>
      <c r="F14" s="182"/>
      <c r="G14" s="65"/>
      <c r="H14" s="59"/>
    </row>
    <row r="15" spans="1:8" ht="18">
      <c r="A15" s="61"/>
      <c r="B15" s="63"/>
      <c r="C15" s="63"/>
      <c r="D15" s="67"/>
      <c r="E15" s="63"/>
      <c r="F15" s="63"/>
      <c r="G15" s="63"/>
      <c r="H15" s="59"/>
    </row>
    <row r="16" spans="1:8" ht="18">
      <c r="A16" s="61"/>
      <c r="B16" s="63"/>
      <c r="C16" s="63"/>
      <c r="D16" s="67"/>
      <c r="E16" s="63"/>
      <c r="F16" s="63"/>
      <c r="G16" s="63"/>
      <c r="H16" s="59"/>
    </row>
    <row r="17" spans="1:12" ht="18">
      <c r="A17" s="61"/>
      <c r="B17" s="63"/>
      <c r="C17" s="63"/>
      <c r="D17" s="67"/>
      <c r="E17" s="63"/>
      <c r="F17" s="63"/>
      <c r="G17" s="63"/>
      <c r="H17" s="63"/>
      <c r="I17" s="63"/>
      <c r="J17" s="59"/>
      <c r="K17" s="59"/>
      <c r="L17" s="59"/>
    </row>
    <row r="18" spans="1:12" ht="18">
      <c r="A18" s="182" t="s">
        <v>78</v>
      </c>
      <c r="B18" s="182"/>
      <c r="C18" s="182"/>
      <c r="D18" s="183"/>
      <c r="E18" s="182"/>
      <c r="F18" s="182"/>
      <c r="G18" s="65"/>
      <c r="H18" s="59"/>
      <c r="I18" s="59"/>
      <c r="J18" s="59"/>
      <c r="K18" s="59"/>
      <c r="L18" s="59"/>
    </row>
    <row r="19" spans="1:12" ht="18">
      <c r="A19" s="184" t="s">
        <v>79</v>
      </c>
      <c r="B19" s="184"/>
      <c r="C19" s="184"/>
      <c r="D19" s="185"/>
      <c r="E19" s="184"/>
      <c r="F19" s="184"/>
      <c r="G19" s="62"/>
      <c r="H19" s="59"/>
      <c r="I19" s="59"/>
      <c r="J19" s="59"/>
      <c r="K19" s="59"/>
      <c r="L19" s="59"/>
    </row>
    <row r="20" spans="1:12" ht="18">
      <c r="A20" s="61"/>
      <c r="B20" s="63"/>
      <c r="C20" s="63"/>
      <c r="D20" s="67"/>
      <c r="E20" s="63"/>
      <c r="F20" s="63"/>
      <c r="G20" s="63"/>
      <c r="H20" s="59"/>
      <c r="I20" s="59"/>
      <c r="J20" s="59"/>
      <c r="K20" s="59"/>
      <c r="L20" s="59"/>
    </row>
    <row r="21" spans="1:12" ht="18">
      <c r="A21" s="61"/>
      <c r="B21" s="63"/>
      <c r="C21" s="63"/>
      <c r="D21" s="67"/>
      <c r="E21" s="63"/>
      <c r="F21" s="63"/>
      <c r="G21" s="63"/>
      <c r="H21" s="59"/>
      <c r="I21" s="59"/>
      <c r="J21" s="59"/>
      <c r="K21" s="59"/>
      <c r="L21" s="59"/>
    </row>
    <row r="22" spans="1:12" ht="18">
      <c r="A22" s="182" t="s">
        <v>45</v>
      </c>
      <c r="B22" s="182"/>
      <c r="C22" s="182"/>
      <c r="D22" s="183"/>
      <c r="E22" s="182"/>
      <c r="F22" s="182"/>
      <c r="G22" s="65"/>
      <c r="H22" s="59"/>
      <c r="I22" s="59"/>
      <c r="J22" s="59"/>
      <c r="K22" s="59"/>
      <c r="L22" s="59"/>
    </row>
    <row r="23" spans="1:12" ht="18">
      <c r="A23" s="61"/>
      <c r="B23" s="81"/>
      <c r="C23" s="81"/>
      <c r="D23" s="81"/>
      <c r="E23" s="81"/>
      <c r="F23" s="81"/>
      <c r="G23" s="61"/>
      <c r="H23" s="59"/>
      <c r="I23" s="59"/>
      <c r="J23" s="59"/>
      <c r="K23" s="59"/>
      <c r="L23" s="59"/>
    </row>
    <row r="24" spans="1:12" ht="18">
      <c r="A24" s="186" t="s">
        <v>0</v>
      </c>
      <c r="B24" s="186"/>
      <c r="C24" s="186"/>
      <c r="D24" s="186"/>
      <c r="E24" s="186"/>
      <c r="F24" s="186"/>
      <c r="G24" s="66"/>
      <c r="H24" s="59"/>
      <c r="I24" s="59"/>
      <c r="J24" s="59"/>
      <c r="K24" s="59"/>
      <c r="L24" s="59"/>
    </row>
    <row r="25" spans="1:12" ht="18">
      <c r="A25" s="59"/>
      <c r="B25" s="59"/>
      <c r="C25" s="59"/>
      <c r="D25" s="68"/>
      <c r="E25" s="59"/>
      <c r="F25" s="59"/>
      <c r="G25" s="59"/>
      <c r="H25" s="59"/>
      <c r="I25" s="59"/>
      <c r="J25" s="59"/>
      <c r="K25" s="59"/>
      <c r="L25" s="59"/>
    </row>
    <row r="26" spans="1:12" ht="18">
      <c r="A26" s="59"/>
      <c r="B26" s="59"/>
      <c r="C26" s="59"/>
      <c r="D26" s="68"/>
      <c r="E26" s="59"/>
      <c r="F26" s="59"/>
      <c r="G26" s="59"/>
      <c r="H26" s="59"/>
      <c r="I26" s="59"/>
      <c r="J26" s="59"/>
      <c r="K26" s="59"/>
      <c r="L26" s="59"/>
    </row>
    <row r="27" spans="1:8" ht="18">
      <c r="A27" s="59"/>
      <c r="B27" s="59"/>
      <c r="C27" s="59"/>
      <c r="D27" s="68"/>
      <c r="E27" s="59"/>
      <c r="F27" s="59"/>
      <c r="G27" s="59"/>
      <c r="H27" s="59"/>
    </row>
    <row r="28" spans="1:8" ht="18">
      <c r="A28" s="59"/>
      <c r="B28" s="59"/>
      <c r="C28" s="59"/>
      <c r="D28" s="59"/>
      <c r="E28" s="59"/>
      <c r="F28" s="59"/>
      <c r="G28" s="59"/>
      <c r="H28" s="59"/>
    </row>
    <row r="29" spans="1:8" ht="18">
      <c r="A29" s="59"/>
      <c r="B29" s="59"/>
      <c r="C29" s="59"/>
      <c r="D29" s="59"/>
      <c r="E29" s="59"/>
      <c r="F29" s="59"/>
      <c r="G29" s="59"/>
      <c r="H29" s="59"/>
    </row>
    <row r="30" spans="1:8" ht="18">
      <c r="A30" s="59"/>
      <c r="B30" s="59"/>
      <c r="C30" s="59"/>
      <c r="D30" s="59"/>
      <c r="E30" s="59"/>
      <c r="F30" s="59"/>
      <c r="G30" s="59"/>
      <c r="H30" s="59"/>
    </row>
    <row r="31" spans="1:8" ht="18">
      <c r="A31" s="59"/>
      <c r="B31" s="59"/>
      <c r="C31" s="59"/>
      <c r="D31" s="59"/>
      <c r="E31" s="59"/>
      <c r="F31" s="59"/>
      <c r="G31" s="59"/>
      <c r="H31" s="59"/>
    </row>
    <row r="36" spans="2:4" ht="18">
      <c r="B36" s="180" t="s">
        <v>48</v>
      </c>
      <c r="C36" s="180"/>
      <c r="D36" s="180"/>
    </row>
    <row r="37" spans="2:4" ht="18">
      <c r="B37" s="180" t="s">
        <v>58</v>
      </c>
      <c r="C37" s="180"/>
      <c r="D37" s="12"/>
    </row>
    <row r="38" spans="2:4" ht="18">
      <c r="B38" s="180" t="s">
        <v>59</v>
      </c>
      <c r="C38" s="180"/>
      <c r="D38" s="12"/>
    </row>
    <row r="39" spans="2:4" ht="18">
      <c r="B39" s="181" t="s">
        <v>46</v>
      </c>
      <c r="C39" s="181"/>
      <c r="D39" s="12"/>
    </row>
  </sheetData>
  <sheetProtection/>
  <mergeCells count="12"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  <mergeCell ref="A24:F24"/>
    <mergeCell ref="B36:D36"/>
  </mergeCells>
  <hyperlinks>
    <hyperlink ref="A2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91" t="s">
        <v>1</v>
      </c>
      <c r="B1" s="15" t="s">
        <v>69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91"/>
      <c r="B2" s="192" t="s">
        <v>82</v>
      </c>
      <c r="C2" s="192"/>
      <c r="D2" s="192"/>
      <c r="E2" s="192"/>
      <c r="F2" s="192"/>
      <c r="G2" s="193" t="s">
        <v>2</v>
      </c>
      <c r="H2" s="193"/>
      <c r="I2" s="193"/>
      <c r="J2" s="193" t="s">
        <v>3</v>
      </c>
      <c r="K2" s="193"/>
      <c r="L2" s="193"/>
      <c r="M2" s="4"/>
      <c r="N2" s="4"/>
      <c r="O2" s="4"/>
    </row>
    <row r="3" spans="1:15" ht="15.75">
      <c r="A3" s="191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94"/>
      <c r="H3" s="193"/>
      <c r="I3" s="193"/>
      <c r="J3" s="195" t="s">
        <v>81</v>
      </c>
      <c r="K3" s="195"/>
      <c r="L3" s="195"/>
      <c r="M3" s="4"/>
      <c r="N3" s="4"/>
      <c r="O3" s="4"/>
    </row>
    <row r="4" spans="1:15" ht="15.75">
      <c r="A4" s="191"/>
      <c r="B4" s="46">
        <v>3</v>
      </c>
      <c r="C4" s="46">
        <v>4</v>
      </c>
      <c r="D4" s="46">
        <v>5</v>
      </c>
      <c r="E4" s="46">
        <v>6</v>
      </c>
      <c r="F4" s="46">
        <v>7</v>
      </c>
      <c r="G4" s="58" t="s">
        <v>53</v>
      </c>
      <c r="H4" s="56" t="s">
        <v>54</v>
      </c>
      <c r="I4" s="23" t="s">
        <v>9</v>
      </c>
      <c r="J4" s="24">
        <v>2018</v>
      </c>
      <c r="K4" s="24">
        <v>2019</v>
      </c>
      <c r="L4" s="23" t="s">
        <v>9</v>
      </c>
      <c r="M4" s="4"/>
      <c r="N4" s="4"/>
      <c r="O4" s="4"/>
    </row>
    <row r="5" spans="1:15" ht="15" customHeight="1">
      <c r="A5" s="41" t="s">
        <v>10</v>
      </c>
      <c r="B5" s="95"/>
      <c r="C5" s="93"/>
      <c r="D5" s="93"/>
      <c r="E5" s="93"/>
      <c r="F5" s="93"/>
      <c r="G5" s="93"/>
      <c r="H5" s="93"/>
      <c r="I5" s="32"/>
      <c r="J5" s="123"/>
      <c r="K5" s="33"/>
      <c r="L5" s="32"/>
      <c r="M5" s="4"/>
      <c r="N5" s="4"/>
      <c r="O5" s="4"/>
    </row>
    <row r="6" spans="1:15" ht="15">
      <c r="A6" s="34" t="s">
        <v>11</v>
      </c>
      <c r="B6" s="96">
        <v>242</v>
      </c>
      <c r="C6" s="96">
        <v>240</v>
      </c>
      <c r="D6" s="88">
        <v>246</v>
      </c>
      <c r="E6" s="88">
        <v>246</v>
      </c>
      <c r="F6" s="88">
        <v>246</v>
      </c>
      <c r="G6" s="88">
        <v>227.6</v>
      </c>
      <c r="H6" s="96">
        <f>AVERAGE(B6:F6)</f>
        <v>244</v>
      </c>
      <c r="I6" s="96">
        <f>(H6/G6-1)*100</f>
        <v>7.205623901581726</v>
      </c>
      <c r="J6" s="157">
        <v>264.0476</v>
      </c>
      <c r="K6" s="148">
        <v>219.5</v>
      </c>
      <c r="L6" s="96">
        <f>(K6/J6-1)*100</f>
        <v>-16.871049007830408</v>
      </c>
      <c r="M6" s="4"/>
      <c r="N6" s="4"/>
      <c r="O6" s="4"/>
    </row>
    <row r="7" spans="1:15" ht="15">
      <c r="A7" s="42" t="s">
        <v>51</v>
      </c>
      <c r="B7" s="92" t="s">
        <v>63</v>
      </c>
      <c r="C7" s="92" t="s">
        <v>63</v>
      </c>
      <c r="D7" s="92" t="s">
        <v>63</v>
      </c>
      <c r="E7" s="92" t="s">
        <v>63</v>
      </c>
      <c r="F7" s="92" t="s">
        <v>63</v>
      </c>
      <c r="G7" s="92" t="s">
        <v>63</v>
      </c>
      <c r="H7" s="92" t="s">
        <v>63</v>
      </c>
      <c r="I7" s="92" t="s">
        <v>63</v>
      </c>
      <c r="J7" s="170" t="s">
        <v>63</v>
      </c>
      <c r="K7" s="171" t="s">
        <v>63</v>
      </c>
      <c r="L7" s="92" t="s">
        <v>63</v>
      </c>
      <c r="M7" s="4"/>
      <c r="N7" s="4"/>
      <c r="O7" s="4"/>
    </row>
    <row r="8" spans="1:15" ht="15.75">
      <c r="A8" s="43" t="s">
        <v>12</v>
      </c>
      <c r="B8" s="27"/>
      <c r="C8" s="27"/>
      <c r="D8" s="27"/>
      <c r="E8" s="27"/>
      <c r="F8" s="27"/>
      <c r="G8" s="27"/>
      <c r="H8" s="27"/>
      <c r="I8" s="27"/>
      <c r="J8" s="159"/>
      <c r="K8" s="149"/>
      <c r="L8" s="27"/>
      <c r="M8" s="4"/>
      <c r="N8" s="4"/>
      <c r="O8" s="4"/>
    </row>
    <row r="9" spans="1:15" ht="15">
      <c r="A9" s="42" t="s">
        <v>71</v>
      </c>
      <c r="B9" s="92" t="s">
        <v>63</v>
      </c>
      <c r="C9" s="92" t="s">
        <v>63</v>
      </c>
      <c r="D9" s="92" t="s">
        <v>63</v>
      </c>
      <c r="E9" s="92" t="s">
        <v>63</v>
      </c>
      <c r="F9" s="92" t="s">
        <v>63</v>
      </c>
      <c r="G9" s="92" t="s">
        <v>63</v>
      </c>
      <c r="H9" s="92" t="s">
        <v>63</v>
      </c>
      <c r="I9" s="92" t="s">
        <v>63</v>
      </c>
      <c r="J9" s="160" t="s">
        <v>63</v>
      </c>
      <c r="K9" s="171" t="s">
        <v>63</v>
      </c>
      <c r="L9" s="92" t="s">
        <v>63</v>
      </c>
      <c r="M9" s="4"/>
      <c r="N9" s="4"/>
      <c r="O9" s="4"/>
    </row>
    <row r="10" spans="1:15" ht="15">
      <c r="A10" s="50" t="s">
        <v>13</v>
      </c>
      <c r="B10" s="143">
        <v>232.2</v>
      </c>
      <c r="C10" s="96">
        <v>228.6</v>
      </c>
      <c r="D10" s="96">
        <v>218.9</v>
      </c>
      <c r="E10" s="96">
        <v>225.9</v>
      </c>
      <c r="F10" s="88">
        <v>223.9</v>
      </c>
      <c r="G10" s="29">
        <v>227.10000000000002</v>
      </c>
      <c r="H10" s="96">
        <f aca="true" t="shared" si="0" ref="H10:H24">AVERAGE(B10:F10)</f>
        <v>225.9</v>
      </c>
      <c r="I10" s="96">
        <f aca="true" t="shared" si="1" ref="I10:I24">(H10/G10-1)*100</f>
        <v>-0.528401585204763</v>
      </c>
      <c r="J10" s="157">
        <v>225.7182</v>
      </c>
      <c r="K10" s="148">
        <v>206.9</v>
      </c>
      <c r="L10" s="96">
        <f>(K10/J10-1)*100</f>
        <v>-8.33703263626947</v>
      </c>
      <c r="M10" s="4"/>
      <c r="N10" s="4"/>
      <c r="O10" s="4"/>
    </row>
    <row r="11" spans="1:15" ht="15">
      <c r="A11" s="35" t="s">
        <v>14</v>
      </c>
      <c r="B11" s="92">
        <v>241.3</v>
      </c>
      <c r="C11" s="28">
        <v>234.6</v>
      </c>
      <c r="D11" s="28">
        <v>224.4</v>
      </c>
      <c r="E11" s="28">
        <v>227.9</v>
      </c>
      <c r="F11" s="28">
        <v>225.6</v>
      </c>
      <c r="G11" s="28">
        <v>232.45</v>
      </c>
      <c r="H11" s="28">
        <f t="shared" si="0"/>
        <v>230.76</v>
      </c>
      <c r="I11" s="28">
        <f t="shared" si="1"/>
        <v>-0.7270380727038117</v>
      </c>
      <c r="J11" s="161">
        <v>260.65</v>
      </c>
      <c r="K11" s="150">
        <v>217.12</v>
      </c>
      <c r="L11" s="28">
        <f>(K11/J11-1)*100</f>
        <v>-16.700556301553803</v>
      </c>
      <c r="M11" s="4"/>
      <c r="N11" s="4"/>
      <c r="O11" s="4"/>
    </row>
    <row r="12" spans="1:15" ht="15">
      <c r="A12" s="47" t="s">
        <v>61</v>
      </c>
      <c r="B12" s="97" t="s">
        <v>63</v>
      </c>
      <c r="C12" s="97" t="s">
        <v>63</v>
      </c>
      <c r="D12" s="97" t="s">
        <v>63</v>
      </c>
      <c r="E12" s="97" t="s">
        <v>63</v>
      </c>
      <c r="F12" s="97" t="s">
        <v>63</v>
      </c>
      <c r="G12" s="97" t="s">
        <v>63</v>
      </c>
      <c r="H12" s="97" t="s">
        <v>63</v>
      </c>
      <c r="I12" s="97" t="s">
        <v>63</v>
      </c>
      <c r="J12" s="147" t="s">
        <v>64</v>
      </c>
      <c r="K12" s="169"/>
      <c r="L12" s="97" t="s">
        <v>64</v>
      </c>
      <c r="M12" s="4"/>
      <c r="N12" s="4"/>
      <c r="O12" s="4"/>
    </row>
    <row r="13" spans="1:15" ht="15">
      <c r="A13" s="52" t="s">
        <v>62</v>
      </c>
      <c r="B13" s="177">
        <v>246.82782</v>
      </c>
      <c r="C13" s="89">
        <v>240.12204</v>
      </c>
      <c r="D13" s="172">
        <v>228.08838</v>
      </c>
      <c r="E13" s="172">
        <v>231.57906</v>
      </c>
      <c r="F13" s="89">
        <v>229.28256</v>
      </c>
      <c r="G13" s="124">
        <v>241.22436</v>
      </c>
      <c r="H13" s="172">
        <f t="shared" si="0"/>
        <v>235.179972</v>
      </c>
      <c r="I13" s="172">
        <f t="shared" si="1"/>
        <v>-2.505712109672509</v>
      </c>
      <c r="J13" s="163">
        <v>270.2145409090909</v>
      </c>
      <c r="K13" s="151">
        <v>219.58715454545455</v>
      </c>
      <c r="L13" s="89">
        <f>(K13/J13-1)*100</f>
        <v>-18.735996291431654</v>
      </c>
      <c r="M13" s="4"/>
      <c r="N13" s="4"/>
      <c r="O13" s="4"/>
    </row>
    <row r="14" spans="1:15" ht="15">
      <c r="A14" s="36" t="s">
        <v>15</v>
      </c>
      <c r="B14" s="97">
        <v>235.80462</v>
      </c>
      <c r="C14" s="175">
        <v>229.09884</v>
      </c>
      <c r="D14" s="173">
        <v>217.06518</v>
      </c>
      <c r="E14" s="173">
        <v>220.55586</v>
      </c>
      <c r="F14" s="90">
        <v>218.25936</v>
      </c>
      <c r="G14" s="90">
        <v>230.20116000000002</v>
      </c>
      <c r="H14" s="173">
        <f t="shared" si="0"/>
        <v>224.156772</v>
      </c>
      <c r="I14" s="173">
        <f t="shared" si="1"/>
        <v>-2.625698324022363</v>
      </c>
      <c r="J14" s="162">
        <v>253.26219545454543</v>
      </c>
      <c r="K14" s="152">
        <v>210.98571818181824</v>
      </c>
      <c r="L14" s="90">
        <f>(K14/J14-1)*100</f>
        <v>-16.69277058775036</v>
      </c>
      <c r="M14" s="4"/>
      <c r="N14" s="4"/>
      <c r="O14" s="4"/>
    </row>
    <row r="15" spans="1:15" ht="15">
      <c r="A15" s="37" t="s">
        <v>42</v>
      </c>
      <c r="B15" s="177">
        <v>230.29301999999998</v>
      </c>
      <c r="C15" s="89">
        <v>223.58723999999998</v>
      </c>
      <c r="D15" s="172">
        <v>211.55357999999998</v>
      </c>
      <c r="E15" s="172">
        <v>215.04425999999998</v>
      </c>
      <c r="F15" s="89">
        <v>212.74776</v>
      </c>
      <c r="G15" s="89">
        <v>224.68955999999997</v>
      </c>
      <c r="H15" s="172">
        <f t="shared" si="0"/>
        <v>218.645172</v>
      </c>
      <c r="I15" s="172">
        <f t="shared" si="1"/>
        <v>-2.690106295993444</v>
      </c>
      <c r="J15" s="163">
        <v>245.91339545454545</v>
      </c>
      <c r="K15" s="151">
        <v>206.55973636363632</v>
      </c>
      <c r="L15" s="89">
        <f>(K15/J15-1)*100</f>
        <v>-16.003056286611784</v>
      </c>
      <c r="M15" s="4"/>
      <c r="N15" s="4"/>
      <c r="O15" s="4"/>
    </row>
    <row r="16" spans="1:15" ht="15">
      <c r="A16" s="38" t="s">
        <v>65</v>
      </c>
      <c r="B16" s="143">
        <v>217.5245</v>
      </c>
      <c r="C16" s="96">
        <v>217.5245</v>
      </c>
      <c r="D16" s="88">
        <v>241.4081</v>
      </c>
      <c r="E16" s="88">
        <v>248.022</v>
      </c>
      <c r="F16" s="88">
        <v>248.022</v>
      </c>
      <c r="G16" s="88">
        <v>217.5245</v>
      </c>
      <c r="H16" s="96">
        <f t="shared" si="0"/>
        <v>234.50021999999998</v>
      </c>
      <c r="I16" s="96">
        <f t="shared" si="1"/>
        <v>7.804049658774059</v>
      </c>
      <c r="J16" s="157">
        <v>271.44</v>
      </c>
      <c r="K16" s="148">
        <v>221.27</v>
      </c>
      <c r="L16" s="88">
        <f>(K16/J16-1)*100</f>
        <v>-18.482905982905983</v>
      </c>
      <c r="M16" s="4"/>
      <c r="N16" s="4"/>
      <c r="O16" s="4"/>
    </row>
    <row r="17" spans="1:15" ht="15.75">
      <c r="A17" s="39" t="s">
        <v>16</v>
      </c>
      <c r="B17" s="92"/>
      <c r="C17" s="28"/>
      <c r="D17" s="28"/>
      <c r="E17" s="28"/>
      <c r="F17" s="92"/>
      <c r="G17" s="28"/>
      <c r="H17" s="28"/>
      <c r="I17" s="28"/>
      <c r="J17" s="158"/>
      <c r="K17" s="153"/>
      <c r="L17" s="45"/>
      <c r="M17" s="4"/>
      <c r="N17" s="4"/>
      <c r="O17" s="4"/>
    </row>
    <row r="18" spans="1:15" ht="15">
      <c r="A18" s="40" t="s">
        <v>60</v>
      </c>
      <c r="B18" s="143" t="s">
        <v>64</v>
      </c>
      <c r="C18" s="143" t="s">
        <v>64</v>
      </c>
      <c r="D18" s="143" t="s">
        <v>64</v>
      </c>
      <c r="E18" s="143" t="s">
        <v>64</v>
      </c>
      <c r="F18" s="143" t="s">
        <v>64</v>
      </c>
      <c r="G18" s="143" t="s">
        <v>64</v>
      </c>
      <c r="H18" s="143" t="s">
        <v>64</v>
      </c>
      <c r="I18" s="143" t="s">
        <v>64</v>
      </c>
      <c r="J18" s="157" t="s">
        <v>64</v>
      </c>
      <c r="K18" s="114" t="s">
        <v>64</v>
      </c>
      <c r="L18" s="27" t="s">
        <v>64</v>
      </c>
      <c r="M18" s="4"/>
      <c r="N18" s="4"/>
      <c r="O18" s="4"/>
    </row>
    <row r="19" spans="1:15" ht="15.75">
      <c r="A19" s="70" t="s">
        <v>10</v>
      </c>
      <c r="B19" s="28"/>
      <c r="C19" s="28"/>
      <c r="D19" s="28"/>
      <c r="E19" s="28"/>
      <c r="F19" s="92"/>
      <c r="G19" s="92"/>
      <c r="H19" s="92"/>
      <c r="I19" s="92"/>
      <c r="J19" s="160"/>
      <c r="K19" s="154"/>
      <c r="L19" s="45"/>
      <c r="M19" s="4"/>
      <c r="N19" s="4"/>
      <c r="O19" s="4"/>
    </row>
    <row r="20" spans="1:15" ht="15">
      <c r="A20" s="38" t="s">
        <v>17</v>
      </c>
      <c r="B20" s="96">
        <v>178</v>
      </c>
      <c r="C20" s="96">
        <v>176</v>
      </c>
      <c r="D20" s="96">
        <v>173</v>
      </c>
      <c r="E20" s="88">
        <v>175</v>
      </c>
      <c r="F20" s="88">
        <v>176</v>
      </c>
      <c r="G20" s="88">
        <v>177.2</v>
      </c>
      <c r="H20" s="178">
        <f t="shared" si="0"/>
        <v>175.6</v>
      </c>
      <c r="I20" s="178">
        <f t="shared" si="1"/>
        <v>-0.9029345372460473</v>
      </c>
      <c r="J20" s="165">
        <v>191</v>
      </c>
      <c r="K20" s="155">
        <v>164.77</v>
      </c>
      <c r="L20" s="96">
        <f>(K20/J20-1)*100</f>
        <v>-13.732984293193716</v>
      </c>
      <c r="M20" s="4"/>
      <c r="N20" s="4"/>
      <c r="O20" s="4"/>
    </row>
    <row r="21" spans="1:15" ht="15.75">
      <c r="A21" s="39" t="s">
        <v>12</v>
      </c>
      <c r="B21" s="28"/>
      <c r="C21" s="28"/>
      <c r="D21" s="28"/>
      <c r="E21" s="28"/>
      <c r="F21" s="28"/>
      <c r="G21" s="28"/>
      <c r="H21" s="113"/>
      <c r="I21" s="113"/>
      <c r="J21" s="161"/>
      <c r="K21" s="150"/>
      <c r="L21" s="28"/>
      <c r="M21" s="4"/>
      <c r="N21" s="4"/>
      <c r="O21" s="4"/>
    </row>
    <row r="22" spans="1:15" ht="15">
      <c r="A22" s="72" t="s">
        <v>18</v>
      </c>
      <c r="B22" s="143">
        <v>193.61</v>
      </c>
      <c r="C22" s="96">
        <v>194</v>
      </c>
      <c r="D22" s="96">
        <v>191.05</v>
      </c>
      <c r="E22" s="96">
        <v>193.31</v>
      </c>
      <c r="F22" s="88">
        <v>191.44</v>
      </c>
      <c r="G22" s="105">
        <v>194.1225</v>
      </c>
      <c r="H22" s="178">
        <f t="shared" si="0"/>
        <v>192.68200000000002</v>
      </c>
      <c r="I22" s="178">
        <f t="shared" si="1"/>
        <v>-0.7420572061455966</v>
      </c>
      <c r="J22" s="165">
        <v>197.1382</v>
      </c>
      <c r="K22" s="155">
        <v>177.81</v>
      </c>
      <c r="L22" s="96">
        <f>(K22/J22-1)*100</f>
        <v>-9.804391031266391</v>
      </c>
      <c r="M22" s="4"/>
      <c r="N22" s="4"/>
      <c r="O22" s="4"/>
    </row>
    <row r="23" spans="1:15" ht="15">
      <c r="A23" s="74" t="s">
        <v>19</v>
      </c>
      <c r="B23" s="92">
        <v>192.61</v>
      </c>
      <c r="C23" s="28">
        <v>193</v>
      </c>
      <c r="D23" s="28">
        <v>190.05</v>
      </c>
      <c r="E23" s="28">
        <v>192.31</v>
      </c>
      <c r="F23" s="28">
        <v>190.44</v>
      </c>
      <c r="G23" s="106">
        <v>193.1225</v>
      </c>
      <c r="H23" s="113">
        <f t="shared" si="0"/>
        <v>191.68200000000002</v>
      </c>
      <c r="I23" s="113">
        <f t="shared" si="1"/>
        <v>-0.7458996232960868</v>
      </c>
      <c r="J23" s="166">
        <v>196.1382</v>
      </c>
      <c r="K23" s="156">
        <v>176.81</v>
      </c>
      <c r="L23" s="28">
        <f>(K23/J23-1)*100</f>
        <v>-9.854378188440604</v>
      </c>
      <c r="M23" s="4"/>
      <c r="N23" s="4"/>
      <c r="O23" s="4"/>
    </row>
    <row r="24" spans="1:15" ht="15">
      <c r="A24" s="71" t="s">
        <v>66</v>
      </c>
      <c r="B24" s="143">
        <v>257.8308259404928</v>
      </c>
      <c r="C24" s="96">
        <v>257.5001322774652</v>
      </c>
      <c r="D24" s="96">
        <v>256.7285137304009</v>
      </c>
      <c r="E24" s="96">
        <v>258.7126757085663</v>
      </c>
      <c r="F24" s="88">
        <v>258.4922132665479</v>
      </c>
      <c r="G24" s="107">
        <v>256.17735762535494</v>
      </c>
      <c r="H24" s="178">
        <f t="shared" si="0"/>
        <v>257.85287218469455</v>
      </c>
      <c r="I24" s="178">
        <f t="shared" si="1"/>
        <v>0.6540447504302715</v>
      </c>
      <c r="J24" s="164">
        <v>257.7456472697129</v>
      </c>
      <c r="K24" s="167">
        <v>242.81933784305963</v>
      </c>
      <c r="L24" s="96">
        <f>(K24/J24-1)*100</f>
        <v>-5.791100484049661</v>
      </c>
      <c r="M24" s="4"/>
      <c r="N24" s="4"/>
      <c r="O24" s="4"/>
    </row>
    <row r="25" spans="1:15" ht="15.75">
      <c r="A25" s="75" t="s">
        <v>72</v>
      </c>
      <c r="B25" s="91"/>
      <c r="C25" s="92"/>
      <c r="D25" s="28"/>
      <c r="E25" s="28"/>
      <c r="F25" s="92"/>
      <c r="G25" s="91"/>
      <c r="H25" s="91"/>
      <c r="I25" s="91"/>
      <c r="J25" s="161"/>
      <c r="K25" s="150"/>
      <c r="L25" s="28"/>
      <c r="M25" s="4"/>
      <c r="N25" s="4"/>
      <c r="O25" s="4"/>
    </row>
    <row r="26" spans="1:15" ht="15">
      <c r="A26" s="71" t="s">
        <v>20</v>
      </c>
      <c r="B26" s="107">
        <v>407</v>
      </c>
      <c r="C26" s="107">
        <v>407</v>
      </c>
      <c r="D26" s="107">
        <v>407</v>
      </c>
      <c r="E26" s="107">
        <v>415</v>
      </c>
      <c r="F26" s="107">
        <v>415</v>
      </c>
      <c r="G26" s="107">
        <v>407</v>
      </c>
      <c r="H26" s="107">
        <f>AVERAGE(B26:F26)</f>
        <v>410.2</v>
      </c>
      <c r="I26" s="96">
        <f aca="true" t="shared" si="2" ref="I26:I31">(H26/G26-1)*100</f>
        <v>0.7862407862407883</v>
      </c>
      <c r="J26" s="164">
        <v>451.8261</v>
      </c>
      <c r="K26" s="167">
        <v>408.96</v>
      </c>
      <c r="L26" s="96">
        <f aca="true" t="shared" si="3" ref="L26:L31">(K26/J26-1)*100</f>
        <v>-9.487300534431286</v>
      </c>
      <c r="M26" s="4"/>
      <c r="N26" s="4"/>
      <c r="O26" s="4"/>
    </row>
    <row r="27" spans="1:12" ht="15">
      <c r="A27" s="73" t="s">
        <v>21</v>
      </c>
      <c r="B27" s="91">
        <v>404</v>
      </c>
      <c r="C27" s="91">
        <v>404</v>
      </c>
      <c r="D27" s="91">
        <v>404</v>
      </c>
      <c r="E27" s="91">
        <v>411</v>
      </c>
      <c r="F27" s="91">
        <v>411</v>
      </c>
      <c r="G27" s="91">
        <v>404</v>
      </c>
      <c r="H27" s="91">
        <f>AVERAGE(B27:F27)</f>
        <v>406.8</v>
      </c>
      <c r="I27" s="28">
        <f t="shared" si="2"/>
        <v>0.6930693069306937</v>
      </c>
      <c r="J27" s="161">
        <v>448.6087</v>
      </c>
      <c r="K27" s="150">
        <v>405.7</v>
      </c>
      <c r="L27" s="28">
        <f t="shared" si="3"/>
        <v>-9.564839023407256</v>
      </c>
    </row>
    <row r="28" spans="1:12" ht="15">
      <c r="A28" s="71" t="s">
        <v>22</v>
      </c>
      <c r="B28" s="107">
        <v>403</v>
      </c>
      <c r="C28" s="107">
        <v>403</v>
      </c>
      <c r="D28" s="107">
        <v>403</v>
      </c>
      <c r="E28" s="107">
        <v>410</v>
      </c>
      <c r="F28" s="107">
        <v>410</v>
      </c>
      <c r="G28" s="107">
        <v>403</v>
      </c>
      <c r="H28" s="107">
        <f>AVERAGE(B28:F28)</f>
        <v>405.8</v>
      </c>
      <c r="I28" s="107">
        <f t="shared" si="2"/>
        <v>0.6947890818858493</v>
      </c>
      <c r="J28" s="164">
        <v>443.9565</v>
      </c>
      <c r="K28" s="167">
        <v>404.7</v>
      </c>
      <c r="L28" s="107">
        <f t="shared" si="3"/>
        <v>-8.842420372266202</v>
      </c>
    </row>
    <row r="29" spans="1:12" ht="15.75">
      <c r="A29" s="75" t="s">
        <v>73</v>
      </c>
      <c r="B29" s="28"/>
      <c r="C29" s="92"/>
      <c r="D29" s="92"/>
      <c r="E29" s="91"/>
      <c r="F29" s="91"/>
      <c r="G29" s="91"/>
      <c r="H29" s="91"/>
      <c r="I29" s="91"/>
      <c r="J29" s="161"/>
      <c r="K29" s="150"/>
      <c r="L29" s="91"/>
    </row>
    <row r="30" spans="1:12" ht="15">
      <c r="A30" s="71" t="s">
        <v>67</v>
      </c>
      <c r="B30" s="107">
        <v>350</v>
      </c>
      <c r="C30" s="107">
        <v>350</v>
      </c>
      <c r="D30" s="107">
        <v>350</v>
      </c>
      <c r="E30" s="107">
        <v>355</v>
      </c>
      <c r="F30" s="107">
        <v>355</v>
      </c>
      <c r="G30" s="107">
        <v>350</v>
      </c>
      <c r="H30" s="107">
        <f>AVERAGE(B30:F30)</f>
        <v>352</v>
      </c>
      <c r="I30" s="107">
        <f t="shared" si="2"/>
        <v>0.5714285714285783</v>
      </c>
      <c r="J30" s="164">
        <v>456.19565217391306</v>
      </c>
      <c r="K30" s="167">
        <v>358.2608695652174</v>
      </c>
      <c r="L30" s="107">
        <f t="shared" si="3"/>
        <v>-21.467715034548497</v>
      </c>
    </row>
    <row r="31" spans="1:12" ht="15">
      <c r="A31" s="94" t="s">
        <v>68</v>
      </c>
      <c r="B31" s="84">
        <v>345</v>
      </c>
      <c r="C31" s="84">
        <v>345</v>
      </c>
      <c r="D31" s="84">
        <v>345</v>
      </c>
      <c r="E31" s="84">
        <v>347.5</v>
      </c>
      <c r="F31" s="84">
        <v>347.5</v>
      </c>
      <c r="G31" s="84">
        <v>345</v>
      </c>
      <c r="H31" s="125">
        <f>AVERAGE(B31:F31)</f>
        <v>346</v>
      </c>
      <c r="I31" s="84">
        <f t="shared" si="2"/>
        <v>0.28985507246377384</v>
      </c>
      <c r="J31" s="131">
        <v>445.2826086956522</v>
      </c>
      <c r="K31" s="168">
        <v>350.2173913043478</v>
      </c>
      <c r="L31" s="84">
        <f t="shared" si="3"/>
        <v>-21.34941170726945</v>
      </c>
    </row>
    <row r="32" spans="1:12" ht="15.75" customHeight="1">
      <c r="A32" s="196" t="s">
        <v>55</v>
      </c>
      <c r="B32" s="196"/>
      <c r="C32" s="196"/>
      <c r="D32" s="196"/>
      <c r="E32" s="86"/>
      <c r="F32" s="86"/>
      <c r="G32" s="197" t="s">
        <v>0</v>
      </c>
      <c r="H32" s="197"/>
      <c r="I32" s="197"/>
      <c r="J32" s="87"/>
      <c r="K32" s="87"/>
      <c r="L32" s="87"/>
    </row>
    <row r="33" spans="1:12" ht="15">
      <c r="A33" s="190" t="s">
        <v>80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</row>
    <row r="34" spans="1:12" ht="15">
      <c r="A34" s="190"/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8" r:id="rId1"/>
  <ignoredErrors>
    <ignoredError sqref="H26:H31 H6 H25 H20:I24 H16 H10" formulaRange="1" unlockedFormula="1"/>
    <ignoredError sqref="K25 L20:L26 L6:L10 I26:I31 I25 I6 I10 I16" unlockedFormula="1"/>
    <ignoredError sqref="H11:H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70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92" t="s">
        <v>82</v>
      </c>
      <c r="C2" s="192"/>
      <c r="D2" s="192"/>
      <c r="E2" s="192"/>
      <c r="F2" s="192"/>
      <c r="G2" s="198" t="s">
        <v>2</v>
      </c>
      <c r="H2" s="198"/>
      <c r="I2" s="198"/>
      <c r="J2" s="20"/>
      <c r="K2" s="21"/>
      <c r="L2" s="22"/>
    </row>
    <row r="3" spans="1:12" ht="15" customHeight="1">
      <c r="A3" s="19"/>
      <c r="B3" s="192"/>
      <c r="C3" s="192"/>
      <c r="D3" s="192"/>
      <c r="E3" s="192"/>
      <c r="F3" s="192"/>
      <c r="G3" s="198"/>
      <c r="H3" s="198"/>
      <c r="I3" s="198"/>
      <c r="J3" s="195" t="s">
        <v>3</v>
      </c>
      <c r="K3" s="195"/>
      <c r="L3" s="195"/>
    </row>
    <row r="4" spans="1:12" ht="15" customHeight="1">
      <c r="A4" s="201" t="s">
        <v>1</v>
      </c>
      <c r="B4" s="115" t="s">
        <v>4</v>
      </c>
      <c r="C4" s="115" t="s">
        <v>5</v>
      </c>
      <c r="D4" s="115" t="s">
        <v>6</v>
      </c>
      <c r="E4" s="115" t="s">
        <v>7</v>
      </c>
      <c r="F4" s="115" t="s">
        <v>8</v>
      </c>
      <c r="G4" s="199"/>
      <c r="H4" s="200"/>
      <c r="I4" s="198"/>
      <c r="J4" s="202" t="s">
        <v>81</v>
      </c>
      <c r="K4" s="203"/>
      <c r="L4" s="204"/>
    </row>
    <row r="5" spans="1:12" ht="15" customHeight="1">
      <c r="A5" s="201"/>
      <c r="B5" s="116">
        <v>3</v>
      </c>
      <c r="C5" s="116">
        <v>4</v>
      </c>
      <c r="D5" s="116">
        <v>5</v>
      </c>
      <c r="E5" s="116">
        <v>6</v>
      </c>
      <c r="F5" s="116">
        <v>7</v>
      </c>
      <c r="G5" s="54" t="s">
        <v>53</v>
      </c>
      <c r="H5" s="57" t="s">
        <v>54</v>
      </c>
      <c r="I5" s="44" t="s">
        <v>9</v>
      </c>
      <c r="J5" s="24">
        <v>2018</v>
      </c>
      <c r="K5" s="24">
        <v>2019</v>
      </c>
      <c r="L5" s="44" t="s">
        <v>56</v>
      </c>
    </row>
    <row r="6" spans="1:12" ht="15" customHeight="1">
      <c r="A6" s="42"/>
      <c r="B6" s="120"/>
      <c r="C6" s="120"/>
      <c r="D6" s="120"/>
      <c r="E6" s="121"/>
      <c r="F6" s="122"/>
      <c r="G6" s="55"/>
      <c r="H6" s="82"/>
      <c r="I6" s="25"/>
      <c r="J6" s="83"/>
      <c r="K6" s="85"/>
      <c r="L6" s="26"/>
    </row>
    <row r="7" spans="1:12" ht="15" customHeight="1">
      <c r="A7" s="34" t="s">
        <v>23</v>
      </c>
      <c r="B7" s="27" t="s">
        <v>64</v>
      </c>
      <c r="C7" s="27" t="s">
        <v>64</v>
      </c>
      <c r="D7" s="27" t="s">
        <v>64</v>
      </c>
      <c r="E7" s="27" t="s">
        <v>64</v>
      </c>
      <c r="F7" s="27" t="s">
        <v>64</v>
      </c>
      <c r="G7" s="27" t="s">
        <v>64</v>
      </c>
      <c r="H7" s="27" t="s">
        <v>64</v>
      </c>
      <c r="I7" s="27" t="s">
        <v>64</v>
      </c>
      <c r="J7" s="27" t="s">
        <v>63</v>
      </c>
      <c r="K7" s="27" t="s">
        <v>63</v>
      </c>
      <c r="L7" s="27" t="s">
        <v>63</v>
      </c>
    </row>
    <row r="8" spans="1:12" ht="15" customHeight="1">
      <c r="A8" s="42" t="s">
        <v>24</v>
      </c>
      <c r="B8" s="28">
        <v>210.2989</v>
      </c>
      <c r="C8" s="28">
        <v>209.4378</v>
      </c>
      <c r="D8" s="113">
        <v>200.9982</v>
      </c>
      <c r="E8" s="28">
        <v>206.8542</v>
      </c>
      <c r="F8" s="28">
        <v>203.9262</v>
      </c>
      <c r="G8" s="28">
        <v>217.748075</v>
      </c>
      <c r="H8" s="28">
        <f>AVERAGE(B8:F8)</f>
        <v>206.30306000000002</v>
      </c>
      <c r="I8" s="28">
        <f>(H8/G8-1)*100</f>
        <v>-5.256080909096439</v>
      </c>
      <c r="J8" s="126">
        <v>163.224</v>
      </c>
      <c r="K8" s="127">
        <v>208.08</v>
      </c>
      <c r="L8" s="28">
        <f>(K8/J8-1)*100</f>
        <v>27.481252756947526</v>
      </c>
    </row>
    <row r="9" spans="1:12" ht="15" customHeight="1">
      <c r="A9" s="34" t="s">
        <v>25</v>
      </c>
      <c r="B9" s="88">
        <v>347</v>
      </c>
      <c r="C9" s="88">
        <v>347</v>
      </c>
      <c r="D9" s="29">
        <v>343</v>
      </c>
      <c r="E9" s="88">
        <v>342</v>
      </c>
      <c r="F9" s="88">
        <v>340</v>
      </c>
      <c r="G9" s="88">
        <v>344</v>
      </c>
      <c r="H9" s="88">
        <f>AVERAGE(B9:F9)</f>
        <v>343.8</v>
      </c>
      <c r="I9" s="88">
        <f>(H9/G9-1)*100</f>
        <v>-0.05813953488371659</v>
      </c>
      <c r="J9" s="128">
        <v>414.3333</v>
      </c>
      <c r="K9" s="128">
        <v>320.41</v>
      </c>
      <c r="L9" s="88">
        <f>(K9/J9-1)*100</f>
        <v>-22.66853762417841</v>
      </c>
    </row>
    <row r="10" spans="1:12" ht="15" customHeight="1">
      <c r="A10" s="51" t="s">
        <v>26</v>
      </c>
      <c r="B10" s="28">
        <v>322.9798</v>
      </c>
      <c r="C10" s="28">
        <v>323.9902</v>
      </c>
      <c r="D10" s="113">
        <v>319.5809</v>
      </c>
      <c r="E10" s="28">
        <v>319.2135</v>
      </c>
      <c r="F10" s="28">
        <v>314.6205</v>
      </c>
      <c r="G10" s="28">
        <v>321.02775</v>
      </c>
      <c r="H10" s="28">
        <f aca="true" t="shared" si="0" ref="H10:H31">AVERAGE(B10:F10)</f>
        <v>320.07698</v>
      </c>
      <c r="I10" s="28">
        <f aca="true" t="shared" si="1" ref="I10:I31">(H10/G10-1)*100</f>
        <v>-0.296164428153034</v>
      </c>
      <c r="J10" s="127">
        <v>374.9308</v>
      </c>
      <c r="K10" s="127">
        <v>305.71</v>
      </c>
      <c r="L10" s="28">
        <f>(K10/J10-1)*100</f>
        <v>-18.462286907343973</v>
      </c>
    </row>
    <row r="11" spans="1:12" ht="15" customHeight="1">
      <c r="A11" s="34" t="s">
        <v>50</v>
      </c>
      <c r="B11" s="88">
        <v>336.43685805069094</v>
      </c>
      <c r="C11" s="88">
        <v>337.1028941299011</v>
      </c>
      <c r="D11" s="29">
        <v>336.3466567052671</v>
      </c>
      <c r="E11" s="88">
        <v>338.8984124618022</v>
      </c>
      <c r="F11" s="88">
        <v>338.9450056116723</v>
      </c>
      <c r="G11" s="88">
        <v>337.36266401203494</v>
      </c>
      <c r="H11" s="88">
        <f t="shared" si="0"/>
        <v>337.54596539186673</v>
      </c>
      <c r="I11" s="88">
        <f t="shared" si="1"/>
        <v>0.054333629469227596</v>
      </c>
      <c r="J11" s="128">
        <v>532.0809523809525</v>
      </c>
      <c r="K11" s="128">
        <v>328.4981887785176</v>
      </c>
      <c r="L11" s="88">
        <f>(K11/J11-1)*100</f>
        <v>-38.261614645561735</v>
      </c>
    </row>
    <row r="12" spans="1:12" s="13" customFormat="1" ht="15" customHeight="1">
      <c r="A12" s="117" t="s">
        <v>57</v>
      </c>
      <c r="B12" s="92" t="s">
        <v>64</v>
      </c>
      <c r="C12" s="92" t="s">
        <v>64</v>
      </c>
      <c r="D12" s="92" t="s">
        <v>64</v>
      </c>
      <c r="E12" s="92" t="s">
        <v>64</v>
      </c>
      <c r="F12" s="92" t="s">
        <v>64</v>
      </c>
      <c r="G12" s="92" t="s">
        <v>64</v>
      </c>
      <c r="H12" s="92" t="s">
        <v>64</v>
      </c>
      <c r="I12" s="92" t="s">
        <v>64</v>
      </c>
      <c r="J12" s="174" t="s">
        <v>64</v>
      </c>
      <c r="K12" s="92" t="s">
        <v>64</v>
      </c>
      <c r="L12" s="92" t="s">
        <v>64</v>
      </c>
    </row>
    <row r="13" spans="1:12" ht="15" customHeight="1">
      <c r="A13" s="53" t="s">
        <v>27</v>
      </c>
      <c r="B13" s="88">
        <v>132</v>
      </c>
      <c r="C13" s="88">
        <v>132</v>
      </c>
      <c r="D13" s="29">
        <v>132</v>
      </c>
      <c r="E13" s="29">
        <v>132</v>
      </c>
      <c r="F13" s="88">
        <v>132</v>
      </c>
      <c r="G13" s="88">
        <v>132</v>
      </c>
      <c r="H13" s="29">
        <f t="shared" si="0"/>
        <v>132</v>
      </c>
      <c r="I13" s="29">
        <f t="shared" si="1"/>
        <v>0</v>
      </c>
      <c r="J13" s="108">
        <v>150</v>
      </c>
      <c r="K13" s="108">
        <v>130.91</v>
      </c>
      <c r="L13" s="88">
        <f aca="true" t="shared" si="2" ref="L13:L22">(K13/J13-1)*100</f>
        <v>-12.726666666666663</v>
      </c>
    </row>
    <row r="14" spans="1:12" ht="15" customHeight="1">
      <c r="A14" s="117" t="s">
        <v>28</v>
      </c>
      <c r="B14" s="28">
        <v>602.7431</v>
      </c>
      <c r="C14" s="28">
        <v>606.05</v>
      </c>
      <c r="D14" s="113">
        <v>600.0976</v>
      </c>
      <c r="E14" s="113">
        <v>612.0025</v>
      </c>
      <c r="F14" s="28">
        <v>603.625</v>
      </c>
      <c r="G14" s="28">
        <v>602.90845</v>
      </c>
      <c r="H14" s="113">
        <f t="shared" si="0"/>
        <v>604.90364</v>
      </c>
      <c r="I14" s="113">
        <f t="shared" si="1"/>
        <v>0.3309275230758413</v>
      </c>
      <c r="J14" s="109">
        <v>658.3897</v>
      </c>
      <c r="K14" s="109">
        <v>589.1</v>
      </c>
      <c r="L14" s="28">
        <f t="shared" si="2"/>
        <v>-10.524116643987579</v>
      </c>
    </row>
    <row r="15" spans="1:12" ht="15" customHeight="1">
      <c r="A15" s="118" t="s">
        <v>29</v>
      </c>
      <c r="B15" s="88">
        <v>602.7431</v>
      </c>
      <c r="C15" s="88">
        <v>606.05</v>
      </c>
      <c r="D15" s="29">
        <v>600.0976</v>
      </c>
      <c r="E15" s="29">
        <v>612.0025</v>
      </c>
      <c r="F15" s="88">
        <v>603.625</v>
      </c>
      <c r="G15" s="88">
        <v>608.42</v>
      </c>
      <c r="H15" s="29">
        <f t="shared" si="0"/>
        <v>604.90364</v>
      </c>
      <c r="I15" s="29">
        <f t="shared" si="1"/>
        <v>-0.5779494428191034</v>
      </c>
      <c r="J15" s="110">
        <v>683.5725</v>
      </c>
      <c r="K15" s="110">
        <v>597.79</v>
      </c>
      <c r="L15" s="88">
        <f t="shared" si="2"/>
        <v>-12.549144384831168</v>
      </c>
    </row>
    <row r="16" spans="1:12" ht="15" customHeight="1">
      <c r="A16" s="117" t="s">
        <v>30</v>
      </c>
      <c r="B16" s="28">
        <v>759.3523</v>
      </c>
      <c r="C16" s="28">
        <v>764.5604</v>
      </c>
      <c r="D16" s="113">
        <v>754.3346</v>
      </c>
      <c r="E16" s="113">
        <v>752.6399</v>
      </c>
      <c r="F16" s="28">
        <v>744.5848</v>
      </c>
      <c r="G16" s="28">
        <v>765.4752500000001</v>
      </c>
      <c r="H16" s="113">
        <f t="shared" si="0"/>
        <v>755.0944000000001</v>
      </c>
      <c r="I16" s="113">
        <f t="shared" si="1"/>
        <v>-1.3561313706746292</v>
      </c>
      <c r="J16" s="109">
        <v>793.5352</v>
      </c>
      <c r="K16" s="109">
        <v>742.06</v>
      </c>
      <c r="L16" s="28">
        <f t="shared" si="2"/>
        <v>-6.486819992358262</v>
      </c>
    </row>
    <row r="17" spans="1:12" ht="15" customHeight="1">
      <c r="A17" s="118" t="s">
        <v>31</v>
      </c>
      <c r="B17" s="88">
        <v>652</v>
      </c>
      <c r="C17" s="88">
        <v>652</v>
      </c>
      <c r="D17" s="29">
        <v>645</v>
      </c>
      <c r="E17" s="29">
        <v>654</v>
      </c>
      <c r="F17" s="88">
        <v>648</v>
      </c>
      <c r="G17" s="88">
        <v>652.2</v>
      </c>
      <c r="H17" s="29">
        <f t="shared" si="0"/>
        <v>650.2</v>
      </c>
      <c r="I17" s="29">
        <f t="shared" si="1"/>
        <v>-0.30665440049064685</v>
      </c>
      <c r="J17" s="110">
        <v>717.9048</v>
      </c>
      <c r="K17" s="110">
        <v>637.41</v>
      </c>
      <c r="L17" s="88">
        <f t="shared" si="2"/>
        <v>-11.21246159657938</v>
      </c>
    </row>
    <row r="18" spans="1:12" ht="15" customHeight="1">
      <c r="A18" s="117" t="s">
        <v>32</v>
      </c>
      <c r="B18" s="28">
        <v>740</v>
      </c>
      <c r="C18" s="28">
        <v>735</v>
      </c>
      <c r="D18" s="113">
        <v>735</v>
      </c>
      <c r="E18" s="113">
        <v>737.5</v>
      </c>
      <c r="F18" s="28">
        <v>730</v>
      </c>
      <c r="G18" s="28">
        <v>738.75</v>
      </c>
      <c r="H18" s="113">
        <f t="shared" si="0"/>
        <v>735.5</v>
      </c>
      <c r="I18" s="113">
        <f t="shared" si="1"/>
        <v>-0.4399323181049075</v>
      </c>
      <c r="J18" s="109">
        <v>780.75</v>
      </c>
      <c r="K18" s="109">
        <v>726.07</v>
      </c>
      <c r="L18" s="28">
        <f t="shared" si="2"/>
        <v>-7.003522254242711</v>
      </c>
    </row>
    <row r="19" spans="1:12" ht="15" customHeight="1">
      <c r="A19" s="118" t="s">
        <v>33</v>
      </c>
      <c r="B19" s="88">
        <v>680</v>
      </c>
      <c r="C19" s="88">
        <v>680</v>
      </c>
      <c r="D19" s="29">
        <v>680</v>
      </c>
      <c r="E19" s="29">
        <v>685</v>
      </c>
      <c r="F19" s="88">
        <v>685</v>
      </c>
      <c r="G19" s="88">
        <v>680</v>
      </c>
      <c r="H19" s="29">
        <f t="shared" si="0"/>
        <v>682</v>
      </c>
      <c r="I19" s="29">
        <f t="shared" si="1"/>
        <v>0.2941176470588225</v>
      </c>
      <c r="J19" s="110">
        <v>734.5238</v>
      </c>
      <c r="K19" s="110">
        <v>667</v>
      </c>
      <c r="L19" s="88">
        <f t="shared" si="2"/>
        <v>-9.192867542208983</v>
      </c>
    </row>
    <row r="20" spans="1:12" ht="15" customHeight="1">
      <c r="A20" s="117" t="s">
        <v>34</v>
      </c>
      <c r="B20" s="28">
        <v>815.187</v>
      </c>
      <c r="C20" s="28">
        <v>826.3998</v>
      </c>
      <c r="D20" s="113">
        <v>827.5163</v>
      </c>
      <c r="E20" s="113">
        <v>831.2739</v>
      </c>
      <c r="F20" s="28">
        <v>834.8375</v>
      </c>
      <c r="G20" s="28">
        <v>825.834525</v>
      </c>
      <c r="H20" s="113">
        <f t="shared" si="0"/>
        <v>827.0429</v>
      </c>
      <c r="I20" s="113">
        <f t="shared" si="1"/>
        <v>0.14632168593340378</v>
      </c>
      <c r="J20" s="109">
        <v>811.7639</v>
      </c>
      <c r="K20" s="109">
        <v>815.32</v>
      </c>
      <c r="L20" s="28">
        <f t="shared" si="2"/>
        <v>0.43807072475137154</v>
      </c>
    </row>
    <row r="21" spans="1:12" ht="15" customHeight="1">
      <c r="A21" s="118" t="s">
        <v>35</v>
      </c>
      <c r="B21" s="88">
        <v>639.3398</v>
      </c>
      <c r="C21" s="88">
        <v>639.3398</v>
      </c>
      <c r="D21" s="29">
        <v>639.3398</v>
      </c>
      <c r="E21" s="29">
        <v>639.3398</v>
      </c>
      <c r="F21" s="88">
        <v>639.3398</v>
      </c>
      <c r="G21" s="88">
        <v>639.3398</v>
      </c>
      <c r="H21" s="29">
        <f t="shared" si="0"/>
        <v>639.3398</v>
      </c>
      <c r="I21" s="29">
        <f t="shared" si="1"/>
        <v>0</v>
      </c>
      <c r="J21" s="110">
        <v>731.533</v>
      </c>
      <c r="K21" s="110">
        <v>642.35</v>
      </c>
      <c r="L21" s="88">
        <f t="shared" si="2"/>
        <v>-12.19124769490918</v>
      </c>
    </row>
    <row r="22" spans="1:12" ht="15" customHeight="1">
      <c r="A22" s="117" t="s">
        <v>36</v>
      </c>
      <c r="B22" s="28">
        <v>881.848</v>
      </c>
      <c r="C22" s="28">
        <v>881.848</v>
      </c>
      <c r="D22" s="113">
        <v>881.848</v>
      </c>
      <c r="E22" s="28">
        <v>881.848</v>
      </c>
      <c r="F22" s="28">
        <v>881.848</v>
      </c>
      <c r="G22" s="28">
        <v>881.848</v>
      </c>
      <c r="H22" s="113">
        <f t="shared" si="0"/>
        <v>881.848</v>
      </c>
      <c r="I22" s="113">
        <f t="shared" si="1"/>
        <v>0</v>
      </c>
      <c r="J22" s="109">
        <v>974.0412</v>
      </c>
      <c r="K22" s="130">
        <v>884.85</v>
      </c>
      <c r="L22" s="28">
        <f t="shared" si="2"/>
        <v>-9.15682006058881</v>
      </c>
    </row>
    <row r="23" spans="1:12" ht="15" customHeight="1">
      <c r="A23" s="119" t="s">
        <v>37</v>
      </c>
      <c r="B23" s="88"/>
      <c r="C23" s="88"/>
      <c r="D23" s="29"/>
      <c r="E23" s="88"/>
      <c r="F23" s="88"/>
      <c r="G23" s="27"/>
      <c r="H23" s="27"/>
      <c r="I23" s="27"/>
      <c r="J23" s="108"/>
      <c r="K23" s="108"/>
      <c r="L23" s="108"/>
    </row>
    <row r="24" spans="1:12" ht="15" customHeight="1">
      <c r="A24" s="117" t="s">
        <v>38</v>
      </c>
      <c r="B24" s="28">
        <v>278.223</v>
      </c>
      <c r="C24" s="28">
        <v>279.7663</v>
      </c>
      <c r="D24" s="113">
        <v>283.0732</v>
      </c>
      <c r="E24" s="28">
        <v>279.9867</v>
      </c>
      <c r="F24" s="28">
        <v>285.2778</v>
      </c>
      <c r="G24" s="28">
        <v>272.3257</v>
      </c>
      <c r="H24" s="28">
        <f t="shared" si="0"/>
        <v>281.2654</v>
      </c>
      <c r="I24" s="28">
        <f t="shared" si="1"/>
        <v>3.2827235916404574</v>
      </c>
      <c r="J24" s="111">
        <v>270.8777</v>
      </c>
      <c r="K24" s="28">
        <v>273.48</v>
      </c>
      <c r="L24" s="113">
        <f>(K24/J24-1)*100</f>
        <v>0.9606918546635645</v>
      </c>
    </row>
    <row r="25" spans="1:12" ht="15" customHeight="1">
      <c r="A25" s="118" t="s">
        <v>39</v>
      </c>
      <c r="B25" s="88">
        <v>330.8</v>
      </c>
      <c r="C25" s="88">
        <v>336.8</v>
      </c>
      <c r="D25" s="29">
        <v>332.1</v>
      </c>
      <c r="E25" s="88">
        <v>339.3</v>
      </c>
      <c r="F25" s="88">
        <v>337.6</v>
      </c>
      <c r="G25" s="88">
        <v>326.08000000000004</v>
      </c>
      <c r="H25" s="88">
        <f t="shared" si="0"/>
        <v>335.32</v>
      </c>
      <c r="I25" s="88">
        <f t="shared" si="1"/>
        <v>2.833660451422948</v>
      </c>
      <c r="J25" s="107">
        <v>333.3857</v>
      </c>
      <c r="K25" s="107">
        <v>325.68</v>
      </c>
      <c r="L25" s="88">
        <f>(K25/J25-1)*100</f>
        <v>-2.3113468874039866</v>
      </c>
    </row>
    <row r="26" spans="1:12" ht="15" customHeight="1">
      <c r="A26" s="117" t="s">
        <v>40</v>
      </c>
      <c r="B26" s="28">
        <v>268.7432</v>
      </c>
      <c r="C26" s="28">
        <v>273.8138</v>
      </c>
      <c r="D26" s="113">
        <v>269.1841</v>
      </c>
      <c r="E26" s="28">
        <v>275.798</v>
      </c>
      <c r="F26" s="28">
        <v>275.5775</v>
      </c>
      <c r="G26" s="28">
        <v>261.688375</v>
      </c>
      <c r="H26" s="28">
        <f t="shared" si="0"/>
        <v>272.62332</v>
      </c>
      <c r="I26" s="28">
        <f t="shared" si="1"/>
        <v>4.178613207407467</v>
      </c>
      <c r="J26" s="112">
        <v>260.7464</v>
      </c>
      <c r="K26" s="129">
        <v>260.7</v>
      </c>
      <c r="L26" s="113">
        <f>(K26/J26-1)*100</f>
        <v>-0.017795068311587947</v>
      </c>
    </row>
    <row r="27" spans="1:12" ht="15" customHeight="1">
      <c r="A27" s="137" t="s">
        <v>41</v>
      </c>
      <c r="B27" s="132" t="s">
        <v>64</v>
      </c>
      <c r="C27" s="27" t="s">
        <v>64</v>
      </c>
      <c r="D27" s="132" t="s">
        <v>64</v>
      </c>
      <c r="E27" s="132" t="s">
        <v>64</v>
      </c>
      <c r="F27" s="132" t="s">
        <v>64</v>
      </c>
      <c r="G27" s="132" t="s">
        <v>63</v>
      </c>
      <c r="H27" s="132" t="s">
        <v>63</v>
      </c>
      <c r="I27" s="132" t="s">
        <v>63</v>
      </c>
      <c r="J27" s="132" t="s">
        <v>63</v>
      </c>
      <c r="K27" s="132" t="s">
        <v>63</v>
      </c>
      <c r="L27" s="132" t="s">
        <v>63</v>
      </c>
    </row>
    <row r="28" spans="1:12" ht="15" customHeight="1">
      <c r="A28" s="136" t="s">
        <v>74</v>
      </c>
      <c r="B28" s="176"/>
      <c r="C28" s="28"/>
      <c r="D28" s="133"/>
      <c r="E28" s="133"/>
      <c r="F28" s="133"/>
      <c r="G28" s="133"/>
      <c r="H28" s="133"/>
      <c r="I28" s="133"/>
      <c r="J28" s="134"/>
      <c r="K28" s="134"/>
      <c r="L28" s="134"/>
    </row>
    <row r="29" spans="1:12" ht="15.75" customHeight="1">
      <c r="A29" s="138" t="s">
        <v>75</v>
      </c>
      <c r="B29" s="88">
        <v>2353.96165</v>
      </c>
      <c r="C29" s="88">
        <v>2371.0472999999997</v>
      </c>
      <c r="D29" s="140">
        <v>2377.6611</v>
      </c>
      <c r="E29" s="140">
        <v>2372.1495999999997</v>
      </c>
      <c r="F29" s="140">
        <v>2357.26855</v>
      </c>
      <c r="G29" s="140">
        <v>2438.563175</v>
      </c>
      <c r="H29" s="88">
        <f t="shared" si="0"/>
        <v>2366.4176399999997</v>
      </c>
      <c r="I29" s="88">
        <f t="shared" si="1"/>
        <v>-2.958526387162397</v>
      </c>
      <c r="J29" s="144">
        <v>2313.878013636364</v>
      </c>
      <c r="K29" s="144">
        <v>2454.070531818182</v>
      </c>
      <c r="L29" s="144">
        <f>(K29/J29-1)*100</f>
        <v>6.058768757714206</v>
      </c>
    </row>
    <row r="30" spans="1:12" ht="15" customHeight="1">
      <c r="A30" s="135" t="s">
        <v>76</v>
      </c>
      <c r="B30" s="28">
        <v>2943.141</v>
      </c>
      <c r="C30" s="28">
        <v>3030.2227</v>
      </c>
      <c r="D30" s="141">
        <v>3074.3146999999994</v>
      </c>
      <c r="E30" s="141">
        <v>3070.45665</v>
      </c>
      <c r="F30" s="141">
        <v>3025.8134999999997</v>
      </c>
      <c r="G30" s="141">
        <v>3066.04745</v>
      </c>
      <c r="H30" s="28">
        <f t="shared" si="0"/>
        <v>3028.78971</v>
      </c>
      <c r="I30" s="28">
        <f t="shared" si="1"/>
        <v>-1.2151716699622561</v>
      </c>
      <c r="J30" s="145">
        <v>3045.6298477272726</v>
      </c>
      <c r="K30" s="145">
        <v>3015.1763050000004</v>
      </c>
      <c r="L30" s="145">
        <f>(K30/J30-1)*100</f>
        <v>-0.9999095178948703</v>
      </c>
    </row>
    <row r="31" spans="1:12" ht="18">
      <c r="A31" s="139" t="s">
        <v>77</v>
      </c>
      <c r="B31" s="142">
        <v>1798.40245</v>
      </c>
      <c r="C31" s="142">
        <v>1788.48175</v>
      </c>
      <c r="D31" s="142">
        <v>1760.3730999999998</v>
      </c>
      <c r="E31" s="142">
        <v>1749.90125</v>
      </c>
      <c r="F31" s="142">
        <v>1733.9179000000001</v>
      </c>
      <c r="G31" s="142">
        <v>1844.0101124999999</v>
      </c>
      <c r="H31" s="142">
        <f t="shared" si="0"/>
        <v>1766.2152899999996</v>
      </c>
      <c r="I31" s="142">
        <f t="shared" si="1"/>
        <v>-4.218785025778981</v>
      </c>
      <c r="J31" s="146">
        <v>1579.0948545454544</v>
      </c>
      <c r="K31" s="146">
        <v>1904.473772727273</v>
      </c>
      <c r="L31" s="146">
        <f>(K31/J31-1)*100</f>
        <v>20.60540677750986</v>
      </c>
    </row>
    <row r="32" spans="1:12" ht="18">
      <c r="A32" s="205" t="s">
        <v>55</v>
      </c>
      <c r="B32" s="206"/>
      <c r="C32" s="206"/>
      <c r="D32" s="206"/>
      <c r="E32" s="206"/>
      <c r="F32" s="206"/>
      <c r="G32" s="207"/>
      <c r="H32" s="207"/>
      <c r="I32" s="207"/>
      <c r="J32" s="207"/>
      <c r="K32" s="207"/>
      <c r="L32" s="207"/>
    </row>
    <row r="33" spans="1:12" ht="18">
      <c r="A33" s="190"/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1" r:id="rId1"/>
  <ignoredErrors>
    <ignoredError sqref="H8:H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2019-04-26T15:24:20Z</cp:lastPrinted>
  <dcterms:created xsi:type="dcterms:W3CDTF">2010-11-09T14:07:20Z</dcterms:created>
  <dcterms:modified xsi:type="dcterms:W3CDTF">2019-06-09T22:28:31Z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