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05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'2'!$A$1:$L$33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<sst xmlns="http://schemas.openxmlformats.org/spreadsheetml/2006/main" count="177" uniqueCount="84">
  <si>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</si>
  <si>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</si>
  <si>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</si>
  <si>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</si>
  <si>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</si>
  <si>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</si>
  <si>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</si>
  <si>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</si>
  <si>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</si>
  <si>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</si>
  <si>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</si>
  <si>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</si>
  <si>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</si>
  <si>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</si>
  <si>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</si>
  <si>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</si>
  <si>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</si>
  <si>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</si>
  <si>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</si>
  <si>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</si>
  <si>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</si>
  <si>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</si>
  <si>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</si>
  <si>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</si>
  <si>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</si>
  <si>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</si>
  <si>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</si>
  <si>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</si>
  <si>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</si>
  <si>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</si>
  <si>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</si>
  <si>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</si>
  <si>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</si>
  <si>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</si>
  <si>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</si>
  <si>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</si>
  <si>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</si>
  <si>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</si>
  <si>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</si>
  <si>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</si>
  <si>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</si>
  <si>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</si>
  <si>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</si>
  <si>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</si>
  <si>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</si>
  <si>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</si>
  <si>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</si>
  <si>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</si>
  <si>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</si>
  <si>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</si>
  <si>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</si>
  <si>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</si>
  <si>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</si>
  <si>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</si>
  <si>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</si>
  <si>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</si>
  <si>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</si>
  <si>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</si>
  <si>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</si>
  <si>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</si>
  <si>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</si>
  <si>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</si>
  <si>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-</t>
  </si>
  <si>
    <t xml:space="preserve"> -</t>
  </si>
  <si>
    <t>Trigo Dark Northern Spring 13,0 Minneapolis (Spot)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</si>
  <si>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</si>
  <si>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</si>
  <si>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</si>
  <si>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</si>
  <si>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</si>
  <si>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</si>
  <si>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Tailandia*</t>
  </si>
  <si>
    <t>Vietnam*</t>
  </si>
  <si>
    <t>Ganadería (USA)</t>
  </si>
  <si>
    <t>Ganado vivo o en pie</t>
  </si>
  <si>
    <t xml:space="preserve">Ganado de engorde </t>
  </si>
  <si>
    <t>Carne magra de cerdo</t>
  </si>
  <si>
    <t>Directora y Representante Legal</t>
  </si>
  <si>
    <t>Maria Emilia Undurraga Marimón</t>
  </si>
  <si>
    <t>* Los precios de arroz de Tailandia y Vietnam, generalmente se actualizan, los días jueves de cada semana.</t>
  </si>
  <si>
    <t>Fuente: elaborado por Odepa con datos de los Mercados de Materias Primas y de Thomson Reuters.</t>
  </si>
  <si>
    <t>Julio 2019</t>
  </si>
  <si>
    <t>Junio</t>
  </si>
  <si>
    <t>semana del 22 al 28 de julio de 2019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</si>
</sst>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0" fontId="39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0" fontId="39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0" fontId="39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0" fontId="39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0" fontId="39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0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0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0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0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1" fillId="38" borderId="0" applyNumberFormat="0" applyBorder="0" applyAlignment="0" applyProtection="0"/>
    <xf numFmtId="0" fontId="42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3" fillId="40" borderId="3" applyNumberFormat="0" applyAlignment="0" applyProtection="0"/>
    <xf numFmtId="181" fontId="4" fillId="41" borderId="4" applyAlignment="0" applyProtection="0"/>
    <xf numFmtId="181" fontId="4" fillId="41" borderId="4" applyAlignment="0" applyProtection="0"/>
    <xf numFmtId="180" fontId="4" fillId="41" borderId="4" applyAlignment="0" applyProtection="0"/>
    <xf numFmtId="180" fontId="4" fillId="41" borderId="4" applyAlignment="0" applyProtection="0"/>
    <xf numFmtId="0" fontId="44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0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0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0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0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0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7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8" fillId="0" borderId="0" applyNumberFormat="0" applyFill="0" applyBorder="0" applyAlignment="0" applyProtection="0"/>
    <xf numFmtId="0" fontId="49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1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2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3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4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5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6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6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</cellStyleXfs>
  <cellXfs count="205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17" applyNumberFormat="1" applyFont="1" applyFill="1" applyBorder="1" applyAlignment="1" applyProtection="1">
      <alignment horizontal="center"/>
      <protection/>
    </xf>
    <xf numFmtId="180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29" xfId="0" applyFont="1" applyBorder="1" applyAlignment="1" applyProtection="1">
      <alignment horizontal="right"/>
      <protection/>
    </xf>
    <xf numFmtId="180" fontId="26" fillId="0" borderId="29" xfId="0" applyFont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3" borderId="31" xfId="0" applyFont="1" applyFill="1" applyBorder="1" applyAlignment="1" applyProtection="1">
      <alignment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29" xfId="0" applyFont="1" applyBorder="1" applyAlignment="1" applyProtection="1">
      <alignment vertical="center"/>
      <protection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Border="1" applyAlignment="1" applyProtection="1">
      <alignment horizontal="right"/>
      <protection/>
    </xf>
    <xf numFmtId="0" fontId="34" fillId="4" borderId="32" xfId="0" applyNumberFormat="1" applyFont="1" applyFill="1" applyBorder="1" applyAlignment="1" applyProtection="1">
      <alignment horizontal="center"/>
      <protection/>
    </xf>
    <xf numFmtId="181" fontId="57" fillId="58" borderId="26" xfId="0" applyNumberFormat="1" applyFont="1" applyFill="1" applyBorder="1" applyAlignment="1" applyProtection="1">
      <alignment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59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7" fillId="0" borderId="26" xfId="0" applyNumberFormat="1" applyFont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34" fillId="0" borderId="33" xfId="0" applyNumberFormat="1" applyFont="1" applyBorder="1" applyAlignment="1" applyProtection="1">
      <alignment horizontal="center"/>
      <protection/>
    </xf>
    <xf numFmtId="181" fontId="34" fillId="0" borderId="33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81" fontId="34" fillId="0" borderId="26" xfId="0" applyNumberFormat="1" applyFont="1" applyBorder="1" applyAlignment="1">
      <alignment/>
    </xf>
    <xf numFmtId="181" fontId="26" fillId="58" borderId="26" xfId="0" applyNumberFormat="1" applyFont="1" applyFill="1" applyBorder="1" applyAlignment="1" applyProtection="1">
      <alignment/>
      <protection/>
    </xf>
    <xf numFmtId="181" fontId="26" fillId="59" borderId="26" xfId="0" applyNumberFormat="1" applyFont="1" applyFill="1" applyBorder="1" applyAlignment="1" applyProtection="1">
      <alignment/>
      <protection/>
    </xf>
    <xf numFmtId="181" fontId="26" fillId="61" borderId="26" xfId="0" applyNumberFormat="1" applyFont="1" applyFill="1" applyBorder="1" applyAlignment="1" applyProtection="1">
      <alignment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34" fillId="61" borderId="26" xfId="0" applyNumberFormat="1" applyFont="1" applyFill="1" applyBorder="1" applyAlignment="1" applyProtection="1">
      <alignment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81" fontId="26" fillId="0" borderId="34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62" borderId="32" xfId="0" applyNumberFormat="1" applyFont="1" applyFill="1" applyBorder="1" applyAlignment="1" applyProtection="1">
      <alignment horizontal="right" vertical="center"/>
      <protection/>
    </xf>
    <xf numFmtId="180" fontId="26" fillId="0" borderId="0" xfId="0" applyFont="1" applyBorder="1" applyAlignment="1" applyProtection="1">
      <alignment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81" fontId="26" fillId="62" borderId="35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57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180" fontId="0" fillId="62" borderId="0" xfId="0" applyFill="1" applyBorder="1" applyAlignment="1">
      <alignment/>
    </xf>
    <xf numFmtId="180" fontId="0" fillId="62" borderId="0" xfId="0" applyFill="1" applyAlignment="1">
      <alignment/>
    </xf>
    <xf numFmtId="180" fontId="23" fillId="62" borderId="0" xfId="0" applyFont="1" applyFill="1" applyBorder="1" applyAlignment="1">
      <alignment/>
    </xf>
    <xf numFmtId="180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3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62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182" fontId="34" fillId="4" borderId="32" xfId="0" applyNumberFormat="1" applyFont="1" applyFill="1" applyBorder="1" applyAlignment="1" applyProtection="1">
      <alignment horizontal="center"/>
      <protection/>
    </xf>
    <xf numFmtId="180" fontId="26" fillId="63" borderId="26" xfId="0" applyFont="1" applyFill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0" fontId="34" fillId="60" borderId="26" xfId="0" applyFont="1" applyFill="1" applyBorder="1" applyAlignment="1" applyProtection="1">
      <alignment/>
      <protection/>
    </xf>
    <xf numFmtId="181" fontId="26" fillId="0" borderId="29" xfId="0" applyNumberFormat="1" applyFont="1" applyBorder="1" applyAlignment="1" applyProtection="1">
      <alignment horizontal="right"/>
      <protection/>
    </xf>
    <xf numFmtId="181" fontId="26" fillId="0" borderId="29" xfId="0" applyNumberFormat="1" applyFont="1" applyBorder="1" applyAlignment="1" applyProtection="1">
      <alignment horizontal="center"/>
      <protection/>
    </xf>
    <xf numFmtId="181" fontId="34" fillId="0" borderId="29" xfId="0" applyNumberFormat="1" applyFont="1" applyBorder="1" applyAlignment="1" applyProtection="1">
      <alignment horizontal="right"/>
      <protection/>
    </xf>
    <xf numFmtId="180" fontId="26" fillId="0" borderId="24" xfId="0" applyFont="1" applyBorder="1" applyAlignment="1" applyProtection="1">
      <alignment vertical="center"/>
      <protection/>
    </xf>
    <xf numFmtId="2" fontId="57" fillId="0" borderId="30" xfId="0" applyNumberFormat="1" applyFont="1" applyBorder="1" applyAlignment="1" applyProtection="1">
      <alignment vertical="center"/>
      <protection/>
    </xf>
    <xf numFmtId="2" fontId="26" fillId="61" borderId="32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183" fontId="26" fillId="63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 applyProtection="1">
      <alignment horizontal="right"/>
      <protection/>
    </xf>
    <xf numFmtId="2" fontId="26" fillId="60" borderId="30" xfId="0" applyNumberFormat="1" applyFont="1" applyFill="1" applyBorder="1" applyAlignment="1" applyProtection="1">
      <alignment horizontal="center" vertical="center"/>
      <protection/>
    </xf>
    <xf numFmtId="180" fontId="26" fillId="0" borderId="36" xfId="0" applyFont="1" applyBorder="1" applyAlignment="1">
      <alignment horizontal="right" vertical="center"/>
    </xf>
    <xf numFmtId="180" fontId="0" fillId="0" borderId="36" xfId="0" applyBorder="1" applyAlignment="1">
      <alignment/>
    </xf>
    <xf numFmtId="180" fontId="26" fillId="0" borderId="36" xfId="0" applyFont="1" applyBorder="1" applyAlignment="1">
      <alignment horizontal="left"/>
    </xf>
    <xf numFmtId="180" fontId="34" fillId="0" borderId="36" xfId="0" applyFont="1" applyBorder="1" applyAlignment="1">
      <alignment/>
    </xf>
    <xf numFmtId="180" fontId="26" fillId="58" borderId="26" xfId="0" applyFont="1" applyFill="1" applyBorder="1" applyAlignment="1" applyProtection="1">
      <alignment/>
      <protection/>
    </xf>
    <xf numFmtId="180" fontId="26" fillId="58" borderId="36" xfId="0" applyFont="1" applyFill="1" applyBorder="1" applyAlignment="1">
      <alignment/>
    </xf>
    <xf numFmtId="180" fontId="26" fillId="58" borderId="37" xfId="0" applyFont="1" applyFill="1" applyBorder="1" applyAlignment="1">
      <alignment/>
    </xf>
    <xf numFmtId="4" fontId="26" fillId="58" borderId="36" xfId="0" applyNumberFormat="1" applyFont="1" applyFill="1" applyBorder="1" applyAlignment="1">
      <alignment horizontal="right" vertical="center"/>
    </xf>
    <xf numFmtId="4" fontId="26" fillId="0" borderId="36" xfId="0" applyNumberFormat="1" applyFont="1" applyBorder="1" applyAlignment="1">
      <alignment horizontal="right" vertical="center"/>
    </xf>
    <xf numFmtId="4" fontId="26" fillId="58" borderId="37" xfId="0" applyNumberFormat="1" applyFont="1" applyFill="1" applyBorder="1" applyAlignment="1">
      <alignment horizontal="right" vertical="center"/>
    </xf>
    <xf numFmtId="2" fontId="26" fillId="59" borderId="30" xfId="0" applyNumberFormat="1" applyFont="1" applyFill="1" applyBorder="1" applyAlignment="1" applyProtection="1">
      <alignment horizontal="center" vertical="center"/>
      <protection locked="0"/>
    </xf>
    <xf numFmtId="4" fontId="26" fillId="58" borderId="36" xfId="0" applyNumberFormat="1" applyFont="1" applyFill="1" applyBorder="1" applyAlignment="1">
      <alignment horizontal="right"/>
    </xf>
    <xf numFmtId="4" fontId="26" fillId="0" borderId="36" xfId="0" applyNumberFormat="1" applyFont="1" applyBorder="1" applyAlignment="1">
      <alignment horizontal="right"/>
    </xf>
    <xf numFmtId="4" fontId="26" fillId="58" borderId="37" xfId="0" applyNumberFormat="1" applyFont="1" applyFill="1" applyBorder="1" applyAlignment="1">
      <alignment horizontal="right"/>
    </xf>
    <xf numFmtId="2" fontId="57" fillId="58" borderId="0" xfId="0" applyNumberFormat="1" applyFont="1" applyFill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57" fillId="62" borderId="30" xfId="0" applyNumberFormat="1" applyFont="1" applyFill="1" applyBorder="1" applyAlignment="1" applyProtection="1">
      <alignment horizontal="right" vertical="center"/>
      <protection/>
    </xf>
    <xf numFmtId="2" fontId="57" fillId="58" borderId="30" xfId="0" applyNumberFormat="1" applyFont="1" applyFill="1" applyBorder="1" applyAlignment="1" applyProtection="1">
      <alignment horizontal="right" vertical="center"/>
      <protection/>
    </xf>
    <xf numFmtId="183" fontId="26" fillId="63" borderId="30" xfId="0" applyNumberFormat="1" applyFont="1" applyFill="1" applyBorder="1" applyAlignment="1">
      <alignment horizontal="center"/>
    </xf>
    <xf numFmtId="2" fontId="57" fillId="59" borderId="30" xfId="0" applyNumberFormat="1" applyFont="1" applyFill="1" applyBorder="1" applyAlignment="1" applyProtection="1">
      <alignment horizontal="right" vertical="center"/>
      <protection locked="0"/>
    </xf>
    <xf numFmtId="180" fontId="26" fillId="0" borderId="36" xfId="0" applyFont="1" applyBorder="1" applyAlignment="1">
      <alignment horizontal="center" vertical="center"/>
    </xf>
    <xf numFmtId="2" fontId="26" fillId="59" borderId="30" xfId="0" applyNumberFormat="1" applyFont="1" applyFill="1" applyBorder="1" applyAlignment="1" applyProtection="1">
      <alignment vertical="center"/>
      <protection locked="0"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30" xfId="0" applyNumberFormat="1" applyFont="1" applyFill="1" applyBorder="1" applyAlignment="1">
      <alignment horizontal="right" vertical="center"/>
    </xf>
    <xf numFmtId="2" fontId="26" fillId="19" borderId="30" xfId="0" applyNumberFormat="1" applyFont="1" applyFill="1" applyBorder="1" applyAlignment="1">
      <alignment horizontal="center" vertical="center"/>
    </xf>
    <xf numFmtId="2" fontId="26" fillId="0" borderId="30" xfId="0" applyNumberFormat="1" applyFont="1" applyBorder="1" applyAlignment="1">
      <alignment horizontal="right" vertical="center"/>
    </xf>
    <xf numFmtId="2" fontId="57" fillId="0" borderId="30" xfId="0" applyNumberFormat="1" applyFont="1" applyBorder="1" applyAlignment="1">
      <alignment horizontal="right" vertical="center"/>
    </xf>
    <xf numFmtId="2" fontId="57" fillId="19" borderId="30" xfId="0" applyNumberFormat="1" applyFont="1" applyFill="1" applyBorder="1" applyAlignment="1">
      <alignment horizontal="right" vertical="center"/>
    </xf>
    <xf numFmtId="2" fontId="26" fillId="0" borderId="30" xfId="0" applyNumberFormat="1" applyFont="1" applyBorder="1" applyAlignment="1">
      <alignment vertical="center"/>
    </xf>
    <xf numFmtId="2" fontId="26" fillId="0" borderId="30" xfId="0" applyNumberFormat="1" applyFont="1" applyBorder="1" applyAlignment="1">
      <alignment horizontal="center" vertical="center"/>
    </xf>
    <xf numFmtId="2" fontId="26" fillId="59" borderId="3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>
      <alignment horizontal="right" vertical="center"/>
    </xf>
    <xf numFmtId="2" fontId="26" fillId="58" borderId="30" xfId="0" applyNumberFormat="1" applyFont="1" applyFill="1" applyBorder="1" applyAlignment="1">
      <alignment horizontal="right" vertical="center"/>
    </xf>
    <xf numFmtId="2" fontId="26" fillId="62" borderId="32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right" vertical="center"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0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57" fillId="58" borderId="30" xfId="0" applyNumberFormat="1" applyFont="1" applyFill="1" applyBorder="1" applyAlignment="1" applyProtection="1">
      <alignment horizontal="center" vertical="center"/>
      <protection/>
    </xf>
    <xf numFmtId="2" fontId="26" fillId="62" borderId="38" xfId="0" applyNumberFormat="1" applyFont="1" applyFill="1" applyBorder="1" applyAlignment="1">
      <alignment horizontal="right" vertical="center"/>
    </xf>
    <xf numFmtId="180" fontId="23" fillId="0" borderId="0" xfId="0" applyFont="1" applyBorder="1" applyAlignment="1">
      <alignment horizontal="left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80" fontId="30" fillId="0" borderId="0" xfId="217" applyFont="1" applyBorder="1" applyAlignment="1">
      <alignment horizontal="center"/>
    </xf>
    <xf numFmtId="180" fontId="58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 vertical="center"/>
      <protection/>
    </xf>
    <xf numFmtId="180" fontId="34" fillId="4" borderId="25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3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35" xfId="0" applyFont="1" applyFill="1" applyBorder="1" applyAlignment="1" applyProtection="1">
      <alignment horizontal="center" vertical="center"/>
      <protection/>
    </xf>
    <xf numFmtId="180" fontId="34" fillId="4" borderId="38" xfId="0" applyFont="1" applyFill="1" applyBorder="1" applyAlignment="1" applyProtection="1">
      <alignment horizontal="center" vertical="center"/>
      <protection/>
    </xf>
    <xf numFmtId="180" fontId="34" fillId="4" borderId="39" xfId="0" applyFont="1" applyFill="1" applyBorder="1" applyAlignment="1" applyProtection="1">
      <alignment horizontal="center" vertical="center"/>
      <protection/>
    </xf>
    <xf numFmtId="180" fontId="29" fillId="4" borderId="40" xfId="0" applyFont="1" applyFill="1" applyBorder="1" applyAlignment="1" applyProtection="1">
      <alignment horizontal="left" vertical="center"/>
      <protection/>
    </xf>
    <xf numFmtId="180" fontId="29" fillId="0" borderId="40" xfId="0" applyFont="1" applyBorder="1" applyAlignment="1">
      <alignment horizontal="left" vertical="center"/>
    </xf>
    <xf numFmtId="180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44</xdr:row>
      <xdr:rowOff>28575</xdr:rowOff>
    </xdr:from>
    <xdr:to>
      <xdr:col>2</xdr:col>
      <xdr:colOff>762000</xdr:colOff>
      <xdr:row>44</xdr:row>
      <xdr:rowOff>161925</xdr:rowOff>
    </xdr:to>
    <xdr:pic>
      <xdr:nvPicPr>
        <xdr:cNvPr id="1" name="2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086975"/>
          <a:ext cx="30765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1</xdr:row>
      <xdr:rowOff>19050</xdr:rowOff>
    </xdr:from>
    <xdr:to>
      <xdr:col>3</xdr:col>
      <xdr:colOff>352425</xdr:colOff>
      <xdr:row>8</xdr:row>
      <xdr:rowOff>200025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247650"/>
          <a:ext cx="362902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790575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28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B23" sqref="B23"/>
    </sheetView>
  </sheetViews>
  <sheetFormatPr defaultColWidth="11.0859375" defaultRowHeight="18"/>
  <cols>
    <col min="1" max="5" width="11.085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99"/>
      <c r="B2" s="99"/>
      <c r="C2" s="99"/>
      <c r="D2" s="99"/>
      <c r="E2" s="1"/>
      <c r="F2" s="1"/>
      <c r="G2" s="1"/>
    </row>
    <row r="3" spans="1:7" ht="18">
      <c r="A3" s="99"/>
      <c r="B3" s="99"/>
      <c r="C3" s="99"/>
      <c r="D3" s="99"/>
      <c r="E3" s="1"/>
      <c r="F3" s="1"/>
      <c r="G3" s="1"/>
    </row>
    <row r="4" spans="1:8" ht="18">
      <c r="A4" s="99"/>
      <c r="B4" s="99"/>
      <c r="C4" s="99"/>
      <c r="D4" s="99"/>
      <c r="E4" s="1"/>
      <c r="F4" s="1"/>
      <c r="G4" s="1"/>
      <c r="H4" s="1"/>
    </row>
    <row r="5" spans="1:8" ht="18">
      <c r="A5" s="99"/>
      <c r="B5" s="99"/>
      <c r="C5" s="99"/>
      <c r="D5" s="99"/>
      <c r="E5" s="1"/>
      <c r="F5" s="1"/>
      <c r="G5" s="1"/>
      <c r="H5" s="1"/>
    </row>
    <row r="6" spans="1:8" ht="18">
      <c r="A6" s="99"/>
      <c r="B6" s="99"/>
      <c r="C6" s="99"/>
      <c r="D6" s="99"/>
      <c r="E6" s="1"/>
      <c r="F6" s="98"/>
      <c r="G6" s="1"/>
      <c r="H6" s="1"/>
    </row>
    <row r="7" spans="1:8" ht="18">
      <c r="A7" s="99"/>
      <c r="B7" s="99"/>
      <c r="C7" s="99"/>
      <c r="D7" s="99"/>
      <c r="E7" s="1"/>
      <c r="F7" s="98"/>
      <c r="G7" s="1"/>
      <c r="H7" s="1"/>
    </row>
    <row r="8" spans="1:8" ht="18">
      <c r="A8" s="99"/>
      <c r="B8" s="99"/>
      <c r="C8" s="99"/>
      <c r="D8" s="99"/>
      <c r="E8" s="1"/>
      <c r="F8" s="1"/>
      <c r="G8" s="1"/>
      <c r="H8" s="1"/>
    </row>
    <row r="9" spans="1:8" ht="18">
      <c r="A9" s="100"/>
      <c r="B9" s="99"/>
      <c r="C9" s="99"/>
      <c r="D9" s="99"/>
      <c r="E9" s="1"/>
      <c r="F9" s="1"/>
      <c r="G9" s="1"/>
      <c r="H9" s="1"/>
    </row>
    <row r="10" spans="1:8" ht="18">
      <c r="A10" s="101"/>
      <c r="B10" s="101"/>
      <c r="C10" s="101"/>
      <c r="D10" s="103"/>
      <c r="E10" s="48"/>
      <c r="F10" s="48"/>
      <c r="G10" s="48"/>
      <c r="H10" s="1"/>
    </row>
    <row r="11" spans="1:8" ht="18">
      <c r="A11" s="102"/>
      <c r="B11" s="102"/>
      <c r="C11" s="102"/>
      <c r="D11" s="102"/>
      <c r="E11" s="2"/>
      <c r="F11" s="2"/>
      <c r="G11" s="2"/>
      <c r="H11" s="1"/>
    </row>
    <row r="12" spans="1:8" ht="18">
      <c r="A12" s="2"/>
      <c r="B12" s="2"/>
      <c r="C12" s="2"/>
      <c r="D12" s="102"/>
      <c r="E12" s="2"/>
      <c r="F12" s="2"/>
      <c r="G12" s="2"/>
      <c r="H12" s="1"/>
    </row>
    <row r="13" spans="1:8" ht="18">
      <c r="A13" s="47"/>
      <c r="B13" s="47"/>
      <c r="C13" s="47"/>
      <c r="D13" s="68"/>
      <c r="E13" s="47"/>
      <c r="F13" s="47"/>
      <c r="G13" s="47"/>
      <c r="H13" s="1"/>
    </row>
    <row r="14" spans="2:8" ht="18">
      <c r="B14" s="1"/>
      <c r="C14" s="1"/>
      <c r="D14" s="67"/>
      <c r="E14" s="1"/>
      <c r="F14" s="1"/>
      <c r="G14" s="1"/>
      <c r="H14" s="1"/>
    </row>
    <row r="15" spans="2:8" ht="18">
      <c r="B15" s="1"/>
      <c r="C15" s="1"/>
      <c r="D15" s="67"/>
      <c r="E15" s="1"/>
      <c r="F15" s="1"/>
      <c r="G15" s="1"/>
      <c r="H15" s="1"/>
    </row>
    <row r="16" spans="2:8" ht="18">
      <c r="B16" s="1"/>
      <c r="C16" s="1"/>
      <c r="D16" s="67"/>
      <c r="E16" s="1"/>
      <c r="F16" s="1"/>
      <c r="G16" s="1"/>
      <c r="H16" s="1"/>
    </row>
    <row r="17" spans="2:12" ht="18">
      <c r="B17" s="1"/>
      <c r="C17" s="1"/>
      <c r="D17" s="67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67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67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67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67"/>
      <c r="E21" s="1"/>
      <c r="F21" s="1"/>
      <c r="G21" s="1"/>
      <c r="H21" s="1"/>
      <c r="I21" s="1"/>
      <c r="J21" s="1"/>
      <c r="K21" s="1"/>
      <c r="L21" s="1"/>
    </row>
    <row r="22" spans="2:12" ht="18">
      <c r="B22" s="176" t="s">
        <v>52</v>
      </c>
      <c r="C22" s="176"/>
      <c r="D22" s="176"/>
      <c r="E22" s="176"/>
      <c r="F22" s="1"/>
      <c r="G22" s="1"/>
      <c r="H22" s="1"/>
      <c r="I22" s="1"/>
      <c r="J22" s="1"/>
      <c r="K22" s="1"/>
      <c r="L22" s="1"/>
    </row>
    <row r="23" spans="2:12" ht="18">
      <c r="B23" s="79" t="s">
        <v>83</v>
      </c>
      <c r="C23" s="79"/>
      <c r="D23" s="79"/>
      <c r="E23" s="79"/>
      <c r="F23" s="75"/>
      <c r="G23" s="76"/>
      <c r="H23" s="1"/>
      <c r="I23" s="1"/>
      <c r="J23" s="1"/>
      <c r="K23" s="1"/>
      <c r="L23" s="1"/>
    </row>
    <row r="24" spans="1:12" ht="18">
      <c r="A24" s="1"/>
      <c r="B24" s="1"/>
      <c r="C24" s="78"/>
      <c r="D24" s="78"/>
      <c r="E24" s="78"/>
      <c r="F24" s="78"/>
      <c r="G24" s="77"/>
      <c r="H24" s="1"/>
      <c r="I24" s="1"/>
      <c r="J24" s="1"/>
      <c r="K24" s="1"/>
      <c r="L24" s="1"/>
    </row>
    <row r="25" spans="1:12" ht="18">
      <c r="A25" s="7"/>
      <c r="B25" s="7"/>
      <c r="C25" s="7"/>
      <c r="D25" s="67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67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67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0" sqref="A10:F10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58"/>
      <c r="G4" s="58"/>
      <c r="H4" s="58"/>
    </row>
    <row r="5" spans="1:8" ht="18">
      <c r="A5" s="58"/>
      <c r="B5" s="58"/>
      <c r="C5" s="58"/>
      <c r="D5" s="58"/>
      <c r="E5" s="58"/>
      <c r="F5" s="58"/>
      <c r="G5" s="58"/>
      <c r="H5" s="58"/>
    </row>
    <row r="6" spans="1:8" ht="18">
      <c r="A6" s="58"/>
      <c r="B6" s="58"/>
      <c r="C6" s="58"/>
      <c r="D6" s="58"/>
      <c r="E6" s="58"/>
      <c r="F6" s="97"/>
      <c r="G6" s="58"/>
      <c r="H6" s="58"/>
    </row>
    <row r="7" spans="1:8" ht="18">
      <c r="A7" s="58"/>
      <c r="B7" s="58"/>
      <c r="C7" s="58"/>
      <c r="D7" s="58"/>
      <c r="E7" s="58"/>
      <c r="F7" s="97"/>
      <c r="G7" s="58"/>
      <c r="H7" s="58"/>
    </row>
    <row r="8" spans="1:8" ht="18">
      <c r="A8" s="58"/>
      <c r="B8" s="58"/>
      <c r="C8" s="58"/>
      <c r="D8" s="58"/>
      <c r="E8" s="58"/>
      <c r="F8" s="58"/>
      <c r="G8" s="58"/>
      <c r="H8" s="58"/>
    </row>
    <row r="9" spans="1:8" ht="18">
      <c r="A9" s="58"/>
      <c r="B9" s="58"/>
      <c r="C9" s="58"/>
      <c r="D9" s="58"/>
      <c r="E9" s="58"/>
      <c r="F9" s="58"/>
      <c r="G9" s="58"/>
      <c r="H9" s="58"/>
    </row>
    <row r="10" spans="1:8" ht="18">
      <c r="A10" s="177" t="s">
        <v>47</v>
      </c>
      <c r="B10" s="177"/>
      <c r="C10" s="177"/>
      <c r="D10" s="178"/>
      <c r="E10" s="177"/>
      <c r="F10" s="177"/>
      <c r="G10" s="59"/>
      <c r="H10" s="58"/>
    </row>
    <row r="11" spans="1:8" ht="18">
      <c r="A11" s="179" t="s">
        <v>49</v>
      </c>
      <c r="B11" s="179"/>
      <c r="C11" s="179"/>
      <c r="D11" s="179"/>
      <c r="E11" s="179"/>
      <c r="F11" s="179"/>
      <c r="G11" s="63"/>
      <c r="H11" s="58"/>
    </row>
    <row r="12" spans="1:8" ht="18">
      <c r="A12" s="60"/>
      <c r="B12" s="60"/>
      <c r="C12" s="60"/>
      <c r="D12" s="60"/>
      <c r="E12" s="60"/>
      <c r="F12" s="60"/>
      <c r="G12" s="60"/>
      <c r="H12" s="58"/>
    </row>
    <row r="13" spans="1:8" ht="18">
      <c r="A13" s="180" t="s">
        <v>43</v>
      </c>
      <c r="B13" s="180"/>
      <c r="C13" s="180"/>
      <c r="D13" s="181"/>
      <c r="E13" s="180"/>
      <c r="F13" s="180"/>
      <c r="G13" s="61"/>
      <c r="H13" s="58"/>
    </row>
    <row r="14" spans="1:8" ht="18">
      <c r="A14" s="184" t="s">
        <v>44</v>
      </c>
      <c r="B14" s="184"/>
      <c r="C14" s="184"/>
      <c r="D14" s="185"/>
      <c r="E14" s="184"/>
      <c r="F14" s="184"/>
      <c r="G14" s="64"/>
      <c r="H14" s="58"/>
    </row>
    <row r="15" spans="1:8" ht="18">
      <c r="A15" s="60"/>
      <c r="B15" s="62"/>
      <c r="C15" s="62"/>
      <c r="D15" s="66"/>
      <c r="E15" s="62"/>
      <c r="F15" s="62"/>
      <c r="G15" s="62"/>
      <c r="H15" s="58"/>
    </row>
    <row r="16" spans="1:8" ht="18">
      <c r="A16" s="60"/>
      <c r="B16" s="62"/>
      <c r="C16" s="62"/>
      <c r="D16" s="66"/>
      <c r="E16" s="62"/>
      <c r="F16" s="62"/>
      <c r="G16" s="62"/>
      <c r="H16" s="58"/>
    </row>
    <row r="17" spans="1:12" ht="18">
      <c r="A17" s="60"/>
      <c r="B17" s="62"/>
      <c r="C17" s="62"/>
      <c r="D17" s="66"/>
      <c r="E17" s="62"/>
      <c r="F17" s="62"/>
      <c r="G17" s="62"/>
      <c r="H17" s="62"/>
      <c r="I17" s="62"/>
      <c r="J17" s="58"/>
      <c r="K17" s="58"/>
      <c r="L17" s="58"/>
    </row>
    <row r="18" spans="1:12" ht="18">
      <c r="A18" s="184" t="s">
        <v>77</v>
      </c>
      <c r="B18" s="184"/>
      <c r="C18" s="184"/>
      <c r="D18" s="185"/>
      <c r="E18" s="184"/>
      <c r="F18" s="184"/>
      <c r="G18" s="64"/>
      <c r="H18" s="58"/>
      <c r="I18" s="58"/>
      <c r="J18" s="58"/>
      <c r="K18" s="58"/>
      <c r="L18" s="58"/>
    </row>
    <row r="19" spans="1:12" ht="18">
      <c r="A19" s="180" t="s">
        <v>78</v>
      </c>
      <c r="B19" s="180"/>
      <c r="C19" s="180"/>
      <c r="D19" s="181"/>
      <c r="E19" s="180"/>
      <c r="F19" s="180"/>
      <c r="G19" s="61"/>
      <c r="H19" s="58"/>
      <c r="I19" s="58"/>
      <c r="J19" s="58"/>
      <c r="K19" s="58"/>
      <c r="L19" s="58"/>
    </row>
    <row r="20" spans="1:12" ht="18">
      <c r="A20" s="60"/>
      <c r="B20" s="62"/>
      <c r="C20" s="62"/>
      <c r="D20" s="66"/>
      <c r="E20" s="62"/>
      <c r="F20" s="62"/>
      <c r="G20" s="62"/>
      <c r="H20" s="58"/>
      <c r="I20" s="58"/>
      <c r="J20" s="58"/>
      <c r="K20" s="58"/>
      <c r="L20" s="58"/>
    </row>
    <row r="21" spans="1:12" ht="18">
      <c r="A21" s="60"/>
      <c r="B21" s="62"/>
      <c r="C21" s="62"/>
      <c r="D21" s="66"/>
      <c r="E21" s="62"/>
      <c r="F21" s="62"/>
      <c r="G21" s="62"/>
      <c r="H21" s="58"/>
      <c r="I21" s="58"/>
      <c r="J21" s="58"/>
      <c r="K21" s="58"/>
      <c r="L21" s="58"/>
    </row>
    <row r="22" spans="1:12" ht="18">
      <c r="A22" s="184" t="s">
        <v>45</v>
      </c>
      <c r="B22" s="184"/>
      <c r="C22" s="184"/>
      <c r="D22" s="185"/>
      <c r="E22" s="184"/>
      <c r="F22" s="184"/>
      <c r="G22" s="64"/>
      <c r="H22" s="58"/>
      <c r="I22" s="58"/>
      <c r="J22" s="58"/>
      <c r="K22" s="58"/>
      <c r="L22" s="58"/>
    </row>
    <row r="23" spans="1:12" ht="18">
      <c r="A23" s="60"/>
      <c r="B23" s="80"/>
      <c r="C23" s="80"/>
      <c r="D23" s="80"/>
      <c r="E23" s="80"/>
      <c r="F23" s="80"/>
      <c r="G23" s="60"/>
      <c r="H23" s="58"/>
      <c r="I23" s="58"/>
      <c r="J23" s="58"/>
      <c r="K23" s="58"/>
      <c r="L23" s="58"/>
    </row>
    <row r="24" spans="1:12" ht="18">
      <c r="A24" s="186" t="s">
        <v>0</v>
      </c>
      <c r="B24" s="186"/>
      <c r="C24" s="186"/>
      <c r="D24" s="186"/>
      <c r="E24" s="186"/>
      <c r="F24" s="186"/>
      <c r="G24" s="65"/>
      <c r="H24" s="58"/>
      <c r="I24" s="58"/>
      <c r="J24" s="58"/>
      <c r="K24" s="58"/>
      <c r="L24" s="58"/>
    </row>
    <row r="25" spans="1:12" ht="18">
      <c r="A25" s="58"/>
      <c r="B25" s="58"/>
      <c r="C25" s="58"/>
      <c r="D25" s="67"/>
      <c r="E25" s="58"/>
      <c r="F25" s="58"/>
      <c r="G25" s="58"/>
      <c r="H25" s="58"/>
      <c r="I25" s="58"/>
      <c r="J25" s="58"/>
      <c r="K25" s="58"/>
      <c r="L25" s="58"/>
    </row>
    <row r="26" spans="1:12" ht="18">
      <c r="A26" s="58"/>
      <c r="B26" s="58"/>
      <c r="C26" s="58"/>
      <c r="D26" s="67"/>
      <c r="E26" s="58"/>
      <c r="F26" s="58"/>
      <c r="G26" s="58"/>
      <c r="H26" s="58"/>
      <c r="I26" s="58"/>
      <c r="J26" s="58"/>
      <c r="K26" s="58"/>
      <c r="L26" s="58"/>
    </row>
    <row r="27" spans="1:8" ht="18">
      <c r="A27" s="58"/>
      <c r="B27" s="58"/>
      <c r="C27" s="58"/>
      <c r="D27" s="67"/>
      <c r="E27" s="58"/>
      <c r="F27" s="58"/>
      <c r="G27" s="58"/>
      <c r="H27" s="58"/>
    </row>
    <row r="28" spans="1:8" ht="18">
      <c r="A28" s="58"/>
      <c r="B28" s="58"/>
      <c r="C28" s="58"/>
      <c r="D28" s="58"/>
      <c r="E28" s="58"/>
      <c r="F28" s="58"/>
      <c r="G28" s="58"/>
      <c r="H28" s="58"/>
    </row>
    <row r="29" spans="1:8" ht="18">
      <c r="A29" s="58"/>
      <c r="B29" s="58"/>
      <c r="C29" s="58"/>
      <c r="D29" s="58"/>
      <c r="E29" s="58"/>
      <c r="F29" s="58"/>
      <c r="G29" s="58"/>
      <c r="H29" s="58"/>
    </row>
    <row r="30" spans="1:8" ht="18">
      <c r="A30" s="58"/>
      <c r="B30" s="58"/>
      <c r="C30" s="58"/>
      <c r="D30" s="58"/>
      <c r="E30" s="58"/>
      <c r="F30" s="58"/>
      <c r="G30" s="58"/>
      <c r="H30" s="58"/>
    </row>
    <row r="31" spans="1:8" ht="18">
      <c r="A31" s="58"/>
      <c r="B31" s="58"/>
      <c r="C31" s="58"/>
      <c r="D31" s="58"/>
      <c r="E31" s="58"/>
      <c r="F31" s="58"/>
      <c r="G31" s="58"/>
      <c r="H31" s="58"/>
    </row>
    <row r="36" spans="2:4" ht="18">
      <c r="B36" s="182" t="s">
        <v>48</v>
      </c>
      <c r="C36" s="182"/>
      <c r="D36" s="182"/>
    </row>
    <row r="37" spans="2:4" ht="18">
      <c r="B37" s="182" t="s">
        <v>57</v>
      </c>
      <c r="C37" s="182"/>
      <c r="D37" s="12"/>
    </row>
    <row r="38" spans="2:4" ht="18">
      <c r="B38" s="182" t="s">
        <v>58</v>
      </c>
      <c r="C38" s="182"/>
      <c r="D38" s="12"/>
    </row>
    <row r="39" spans="2:4" ht="18">
      <c r="B39" s="183" t="s">
        <v>46</v>
      </c>
      <c r="C39" s="183"/>
      <c r="D39" s="12"/>
    </row>
  </sheetData>
  <sheetProtection/>
  <mergeCells count="12">
    <mergeCell ref="A24:F24"/>
    <mergeCell ref="B36:D36"/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</mergeCells>
  <hyperlinks>
    <hyperlink ref="A2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7.6328125" style="3" customWidth="1"/>
    <col min="11" max="11" width="6.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88" t="s">
        <v>1</v>
      </c>
      <c r="B1" s="15" t="s">
        <v>68</v>
      </c>
      <c r="C1" s="16"/>
      <c r="D1" s="16"/>
      <c r="E1" s="16"/>
      <c r="F1" s="16"/>
      <c r="G1" s="16"/>
      <c r="H1" s="16"/>
      <c r="I1" s="16"/>
      <c r="J1" s="16"/>
      <c r="K1" s="16"/>
      <c r="L1" s="30"/>
    </row>
    <row r="2" spans="1:15" ht="15.75" customHeight="1">
      <c r="A2" s="188"/>
      <c r="B2" s="189" t="s">
        <v>81</v>
      </c>
      <c r="C2" s="189"/>
      <c r="D2" s="189"/>
      <c r="E2" s="189"/>
      <c r="F2" s="189"/>
      <c r="G2" s="190" t="s">
        <v>2</v>
      </c>
      <c r="H2" s="190"/>
      <c r="I2" s="190"/>
      <c r="J2" s="190" t="s">
        <v>3</v>
      </c>
      <c r="K2" s="190"/>
      <c r="L2" s="190"/>
      <c r="M2" s="4"/>
      <c r="N2" s="4"/>
      <c r="O2" s="4"/>
    </row>
    <row r="3" spans="1:15" ht="15.75">
      <c r="A3" s="188"/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191"/>
      <c r="H3" s="190"/>
      <c r="I3" s="190"/>
      <c r="J3" s="192" t="s">
        <v>82</v>
      </c>
      <c r="K3" s="192"/>
      <c r="L3" s="192"/>
      <c r="M3" s="4"/>
      <c r="N3" s="4"/>
      <c r="O3" s="4"/>
    </row>
    <row r="4" spans="1:15" ht="15.75">
      <c r="A4" s="188"/>
      <c r="B4" s="45">
        <v>22</v>
      </c>
      <c r="C4" s="45">
        <v>23</v>
      </c>
      <c r="D4" s="45">
        <v>24</v>
      </c>
      <c r="E4" s="45">
        <v>25</v>
      </c>
      <c r="F4" s="45">
        <v>26</v>
      </c>
      <c r="G4" s="57" t="s">
        <v>53</v>
      </c>
      <c r="H4" s="55" t="s">
        <v>54</v>
      </c>
      <c r="I4" s="23" t="s">
        <v>9</v>
      </c>
      <c r="J4" s="24">
        <v>2018</v>
      </c>
      <c r="K4" s="24">
        <v>2019</v>
      </c>
      <c r="L4" s="23" t="s">
        <v>9</v>
      </c>
      <c r="M4" s="4"/>
      <c r="N4" s="4"/>
      <c r="O4" s="4"/>
    </row>
    <row r="5" spans="1:15" ht="15" customHeight="1">
      <c r="A5" s="40" t="s">
        <v>10</v>
      </c>
      <c r="B5" s="94"/>
      <c r="C5" s="92"/>
      <c r="D5" s="92"/>
      <c r="E5" s="92"/>
      <c r="F5" s="92"/>
      <c r="G5" s="92"/>
      <c r="H5" s="92"/>
      <c r="I5" s="32"/>
      <c r="J5" s="121"/>
      <c r="K5" s="32"/>
      <c r="L5" s="32"/>
      <c r="M5" s="4"/>
      <c r="N5" s="4"/>
      <c r="O5" s="4"/>
    </row>
    <row r="6" spans="1:15" ht="15">
      <c r="A6" s="33" t="s">
        <v>11</v>
      </c>
      <c r="B6" s="95">
        <v>243</v>
      </c>
      <c r="C6" s="95">
        <v>243</v>
      </c>
      <c r="D6" s="87">
        <v>244</v>
      </c>
      <c r="E6" s="87">
        <v>242</v>
      </c>
      <c r="F6" s="87">
        <v>242</v>
      </c>
      <c r="G6" s="87">
        <v>244.2</v>
      </c>
      <c r="H6" s="95">
        <f>AVERAGE(B6:F6)</f>
        <v>242.8</v>
      </c>
      <c r="I6" s="95">
        <f>(H6/G6-1)*100</f>
        <v>-0.5733005733005614</v>
      </c>
      <c r="J6" s="164">
        <v>268</v>
      </c>
      <c r="K6" s="153">
        <v>244.17</v>
      </c>
      <c r="L6" s="95">
        <f>(K6/J6-1)*100</f>
        <v>-8.89179104477612</v>
      </c>
      <c r="M6" s="4"/>
      <c r="N6" s="4"/>
      <c r="O6" s="4"/>
    </row>
    <row r="7" spans="1:15" ht="15">
      <c r="A7" s="41" t="s">
        <v>51</v>
      </c>
      <c r="B7" s="91" t="s">
        <v>62</v>
      </c>
      <c r="C7" s="91" t="s">
        <v>62</v>
      </c>
      <c r="D7" s="91" t="s">
        <v>62</v>
      </c>
      <c r="E7" s="91" t="s">
        <v>62</v>
      </c>
      <c r="F7" s="91" t="s">
        <v>62</v>
      </c>
      <c r="G7" s="91" t="s">
        <v>62</v>
      </c>
      <c r="H7" s="91" t="s">
        <v>62</v>
      </c>
      <c r="I7" s="91" t="s">
        <v>62</v>
      </c>
      <c r="J7" s="145" t="s">
        <v>62</v>
      </c>
      <c r="K7" s="91" t="s">
        <v>62</v>
      </c>
      <c r="L7" s="91" t="s">
        <v>62</v>
      </c>
      <c r="M7" s="4"/>
      <c r="N7" s="4"/>
      <c r="O7" s="4"/>
    </row>
    <row r="8" spans="1:15" ht="15.75">
      <c r="A8" s="42" t="s">
        <v>12</v>
      </c>
      <c r="B8" s="27"/>
      <c r="C8" s="27"/>
      <c r="D8" s="27"/>
      <c r="E8" s="27"/>
      <c r="F8" s="27"/>
      <c r="G8" s="27"/>
      <c r="H8" s="27"/>
      <c r="I8" s="27"/>
      <c r="J8" s="166"/>
      <c r="K8" s="154"/>
      <c r="L8" s="27"/>
      <c r="M8" s="4"/>
      <c r="N8" s="4"/>
      <c r="O8" s="4"/>
    </row>
    <row r="9" spans="1:15" ht="15">
      <c r="A9" s="41" t="s">
        <v>70</v>
      </c>
      <c r="B9" s="91" t="s">
        <v>62</v>
      </c>
      <c r="C9" s="91" t="s">
        <v>62</v>
      </c>
      <c r="D9" s="91" t="s">
        <v>62</v>
      </c>
      <c r="E9" s="91" t="s">
        <v>62</v>
      </c>
      <c r="F9" s="91" t="s">
        <v>62</v>
      </c>
      <c r="G9" s="91" t="s">
        <v>62</v>
      </c>
      <c r="H9" s="91" t="s">
        <v>62</v>
      </c>
      <c r="I9" s="91" t="s">
        <v>62</v>
      </c>
      <c r="J9" s="145" t="s">
        <v>62</v>
      </c>
      <c r="K9" s="91" t="s">
        <v>62</v>
      </c>
      <c r="L9" s="91" t="s">
        <v>62</v>
      </c>
      <c r="M9" s="4"/>
      <c r="N9" s="4"/>
      <c r="O9" s="4"/>
    </row>
    <row r="10" spans="1:15" ht="15">
      <c r="A10" s="49" t="s">
        <v>13</v>
      </c>
      <c r="B10" s="95">
        <v>210.2</v>
      </c>
      <c r="C10" s="95">
        <v>210.2</v>
      </c>
      <c r="D10" s="95">
        <v>214.1</v>
      </c>
      <c r="E10" s="95">
        <v>214.1</v>
      </c>
      <c r="F10" s="87">
        <v>215.3</v>
      </c>
      <c r="G10" s="29">
        <v>216.14000000000001</v>
      </c>
      <c r="H10" s="95">
        <f aca="true" t="shared" si="0" ref="H10:H24">AVERAGE(B10:F10)</f>
        <v>212.78000000000003</v>
      </c>
      <c r="I10" s="95">
        <f aca="true" t="shared" si="1" ref="I10:I24">(H10/G10-1)*100</f>
        <v>-1.5545479781622906</v>
      </c>
      <c r="J10" s="164">
        <v>216.4809</v>
      </c>
      <c r="K10" s="153">
        <v>232.25</v>
      </c>
      <c r="L10" s="95">
        <f>(K10/J10-1)*100</f>
        <v>7.2842915933923</v>
      </c>
      <c r="M10" s="4"/>
      <c r="N10" s="4"/>
      <c r="O10" s="4"/>
    </row>
    <row r="11" spans="1:15" ht="15">
      <c r="A11" s="34" t="s">
        <v>14</v>
      </c>
      <c r="B11" s="28">
        <v>220.2</v>
      </c>
      <c r="C11" s="28">
        <v>221</v>
      </c>
      <c r="D11" s="28">
        <v>223.9</v>
      </c>
      <c r="E11" s="28">
        <v>223.9</v>
      </c>
      <c r="F11" s="28">
        <v>221.2</v>
      </c>
      <c r="G11" s="28">
        <v>224.8</v>
      </c>
      <c r="H11" s="28">
        <f t="shared" si="0"/>
        <v>222.04000000000002</v>
      </c>
      <c r="I11" s="28">
        <f t="shared" si="1"/>
        <v>-1.2277580071174299</v>
      </c>
      <c r="J11" s="168">
        <v>249.1095</v>
      </c>
      <c r="K11" s="155">
        <v>232.99</v>
      </c>
      <c r="L11" s="28">
        <f>(K11/J11-1)*100</f>
        <v>-6.470849164724745</v>
      </c>
      <c r="M11" s="4"/>
      <c r="N11" s="4"/>
      <c r="O11" s="4"/>
    </row>
    <row r="12" spans="1:15" ht="15">
      <c r="A12" s="46" t="s">
        <v>60</v>
      </c>
      <c r="B12" s="96" t="s">
        <v>62</v>
      </c>
      <c r="C12" s="96" t="s">
        <v>62</v>
      </c>
      <c r="D12" s="96" t="s">
        <v>62</v>
      </c>
      <c r="E12" s="174" t="s">
        <v>62</v>
      </c>
      <c r="F12" s="96" t="s">
        <v>62</v>
      </c>
      <c r="G12" s="96" t="s">
        <v>62</v>
      </c>
      <c r="H12" s="96" t="s">
        <v>62</v>
      </c>
      <c r="I12" s="96" t="s">
        <v>62</v>
      </c>
      <c r="J12" s="144" t="s">
        <v>63</v>
      </c>
      <c r="K12" s="174"/>
      <c r="L12" s="96" t="s">
        <v>63</v>
      </c>
      <c r="M12" s="4"/>
      <c r="N12" s="4"/>
      <c r="O12" s="4"/>
    </row>
    <row r="13" spans="1:15" ht="15">
      <c r="A13" s="51" t="s">
        <v>61</v>
      </c>
      <c r="B13" s="146">
        <v>220.18841999999998</v>
      </c>
      <c r="C13" s="88">
        <v>221.01515999999998</v>
      </c>
      <c r="D13" s="146">
        <v>223.95468</v>
      </c>
      <c r="E13" s="146">
        <v>223.2198</v>
      </c>
      <c r="F13" s="88">
        <v>221.19888</v>
      </c>
      <c r="G13" s="122">
        <v>232.203708</v>
      </c>
      <c r="H13" s="146">
        <f t="shared" si="0"/>
        <v>221.91538799999998</v>
      </c>
      <c r="I13" s="146">
        <f t="shared" si="1"/>
        <v>-4.430730279294259</v>
      </c>
      <c r="J13" s="170">
        <v>254.84151142857138</v>
      </c>
      <c r="K13" s="156">
        <v>219.58715454545455</v>
      </c>
      <c r="L13" s="88">
        <f>(K13/J13-1)*100</f>
        <v>-13.833836051862436</v>
      </c>
      <c r="M13" s="4"/>
      <c r="N13" s="4"/>
      <c r="O13" s="4"/>
    </row>
    <row r="14" spans="1:15" ht="15">
      <c r="A14" s="35" t="s">
        <v>15</v>
      </c>
      <c r="B14" s="147">
        <v>209.16522</v>
      </c>
      <c r="C14" s="149">
        <v>209.99196</v>
      </c>
      <c r="D14" s="147">
        <v>212.93148</v>
      </c>
      <c r="E14" s="147">
        <v>212.1966</v>
      </c>
      <c r="F14" s="89">
        <v>210.17568</v>
      </c>
      <c r="G14" s="89">
        <v>217.50610799999998</v>
      </c>
      <c r="H14" s="147">
        <f t="shared" si="0"/>
        <v>210.89218799999998</v>
      </c>
      <c r="I14" s="147">
        <f t="shared" si="1"/>
        <v>-3.0407973646422892</v>
      </c>
      <c r="J14" s="169">
        <v>241.36871142857143</v>
      </c>
      <c r="K14" s="157">
        <v>210.98571818181824</v>
      </c>
      <c r="L14" s="89">
        <f>(K14/J14-1)*100</f>
        <v>-12.587792786781504</v>
      </c>
      <c r="M14" s="4"/>
      <c r="N14" s="4"/>
      <c r="O14" s="4"/>
    </row>
    <row r="15" spans="1:15" ht="15">
      <c r="A15" s="36" t="s">
        <v>42</v>
      </c>
      <c r="B15" s="146">
        <v>203.65362</v>
      </c>
      <c r="C15" s="88">
        <v>204.48036</v>
      </c>
      <c r="D15" s="146">
        <v>207.41988</v>
      </c>
      <c r="E15" s="146">
        <v>206.685</v>
      </c>
      <c r="F15" s="88">
        <v>204.66407999999998</v>
      </c>
      <c r="G15" s="88">
        <v>210.157308</v>
      </c>
      <c r="H15" s="146">
        <f t="shared" si="0"/>
        <v>205.380588</v>
      </c>
      <c r="I15" s="146">
        <f t="shared" si="1"/>
        <v>-2.2729259550660075</v>
      </c>
      <c r="J15" s="170">
        <v>236.2070542857143</v>
      </c>
      <c r="K15" s="156">
        <v>206.55973636363632</v>
      </c>
      <c r="L15" s="88">
        <f>(K15/J15-1)*100</f>
        <v>-12.551410884713377</v>
      </c>
      <c r="M15" s="4"/>
      <c r="N15" s="4"/>
      <c r="O15" s="4"/>
    </row>
    <row r="16" spans="1:15" ht="15">
      <c r="A16" s="37" t="s">
        <v>64</v>
      </c>
      <c r="B16" s="95">
        <v>221.9338</v>
      </c>
      <c r="C16" s="95">
        <v>221.5663</v>
      </c>
      <c r="D16" s="87">
        <v>222.3012</v>
      </c>
      <c r="E16" s="87">
        <v>222.3012</v>
      </c>
      <c r="F16" s="87">
        <v>227.8128</v>
      </c>
      <c r="G16" s="87">
        <v>227.59234</v>
      </c>
      <c r="H16" s="95">
        <f t="shared" si="0"/>
        <v>223.18305999999998</v>
      </c>
      <c r="I16" s="95">
        <f t="shared" si="1"/>
        <v>-1.9373587002093462</v>
      </c>
      <c r="J16" s="164">
        <v>246.87</v>
      </c>
      <c r="K16" s="153">
        <v>244.64</v>
      </c>
      <c r="L16" s="87">
        <f>(K16/J16-1)*100</f>
        <v>-0.9033094341151293</v>
      </c>
      <c r="M16" s="4"/>
      <c r="N16" s="4"/>
      <c r="O16" s="4"/>
    </row>
    <row r="17" spans="1:15" ht="15.75">
      <c r="A17" s="38" t="s">
        <v>16</v>
      </c>
      <c r="B17" s="91"/>
      <c r="C17" s="28"/>
      <c r="D17" s="28"/>
      <c r="E17" s="28"/>
      <c r="F17" s="91"/>
      <c r="G17" s="28"/>
      <c r="H17" s="28"/>
      <c r="I17" s="28"/>
      <c r="J17" s="165"/>
      <c r="K17" s="158"/>
      <c r="L17" s="44"/>
      <c r="M17" s="4"/>
      <c r="N17" s="4"/>
      <c r="O17" s="4"/>
    </row>
    <row r="18" spans="1:15" ht="15">
      <c r="A18" s="39" t="s">
        <v>59</v>
      </c>
      <c r="B18" s="140" t="s">
        <v>63</v>
      </c>
      <c r="C18" s="140" t="s">
        <v>63</v>
      </c>
      <c r="D18" s="140" t="s">
        <v>63</v>
      </c>
      <c r="E18" s="140" t="s">
        <v>63</v>
      </c>
      <c r="F18" s="140" t="s">
        <v>63</v>
      </c>
      <c r="G18" s="140" t="s">
        <v>63</v>
      </c>
      <c r="H18" s="140" t="s">
        <v>63</v>
      </c>
      <c r="I18" s="140" t="s">
        <v>63</v>
      </c>
      <c r="J18" s="152" t="s">
        <v>63</v>
      </c>
      <c r="K18" s="27" t="s">
        <v>63</v>
      </c>
      <c r="L18" s="27" t="s">
        <v>63</v>
      </c>
      <c r="M18" s="4"/>
      <c r="N18" s="4"/>
      <c r="O18" s="4"/>
    </row>
    <row r="19" spans="1:15" ht="15.75">
      <c r="A19" s="69" t="s">
        <v>10</v>
      </c>
      <c r="B19" s="28"/>
      <c r="C19" s="28"/>
      <c r="D19" s="28"/>
      <c r="E19" s="28"/>
      <c r="F19" s="91"/>
      <c r="G19" s="91"/>
      <c r="H19" s="91"/>
      <c r="I19" s="91"/>
      <c r="J19" s="167"/>
      <c r="K19" s="159"/>
      <c r="L19" s="44"/>
      <c r="M19" s="4"/>
      <c r="N19" s="4"/>
      <c r="O19" s="4"/>
    </row>
    <row r="20" spans="1:15" ht="15">
      <c r="A20" s="37" t="s">
        <v>17</v>
      </c>
      <c r="B20" s="95">
        <v>168</v>
      </c>
      <c r="C20" s="95">
        <v>169</v>
      </c>
      <c r="D20" s="95">
        <v>169</v>
      </c>
      <c r="E20" s="87">
        <v>166</v>
      </c>
      <c r="F20" s="87">
        <v>164</v>
      </c>
      <c r="G20" s="87">
        <v>177</v>
      </c>
      <c r="H20" s="95">
        <f>AVERAGE(B20:F20)</f>
        <v>167.2</v>
      </c>
      <c r="I20" s="95">
        <f>(H20/G20-1)*100</f>
        <v>-5.536723163841817</v>
      </c>
      <c r="J20" s="172">
        <v>170.32</v>
      </c>
      <c r="K20" s="160">
        <v>181.72</v>
      </c>
      <c r="L20" s="95">
        <f>(K20/J20-1)*100</f>
        <v>6.693283231564129</v>
      </c>
      <c r="M20" s="4"/>
      <c r="N20" s="4"/>
      <c r="O20" s="4"/>
    </row>
    <row r="21" spans="1:15" ht="15.75">
      <c r="A21" s="38" t="s">
        <v>12</v>
      </c>
      <c r="B21" s="28"/>
      <c r="C21" s="28"/>
      <c r="D21" s="28"/>
      <c r="E21" s="28"/>
      <c r="F21" s="28"/>
      <c r="G21" s="28"/>
      <c r="H21" s="112"/>
      <c r="I21" s="112"/>
      <c r="J21" s="168"/>
      <c r="K21" s="155"/>
      <c r="L21" s="28"/>
      <c r="M21" s="4"/>
      <c r="N21" s="4"/>
      <c r="O21" s="4"/>
    </row>
    <row r="22" spans="1:15" ht="15">
      <c r="A22" s="71" t="s">
        <v>18</v>
      </c>
      <c r="B22" s="95">
        <v>197.94</v>
      </c>
      <c r="C22" s="95">
        <v>199.22</v>
      </c>
      <c r="D22" s="95">
        <v>198.63</v>
      </c>
      <c r="E22" s="95">
        <v>195.28</v>
      </c>
      <c r="F22" s="87">
        <v>193.71</v>
      </c>
      <c r="G22" s="104">
        <v>202.36599999999999</v>
      </c>
      <c r="H22" s="151">
        <f t="shared" si="0"/>
        <v>196.956</v>
      </c>
      <c r="I22" s="151">
        <f t="shared" si="1"/>
        <v>-2.673373985748595</v>
      </c>
      <c r="J22" s="172">
        <v>172.8257</v>
      </c>
      <c r="K22" s="160">
        <v>199.97</v>
      </c>
      <c r="L22" s="95">
        <f>(K22/J22-1)*100</f>
        <v>15.706171015074721</v>
      </c>
      <c r="M22" s="4"/>
      <c r="N22" s="4"/>
      <c r="O22" s="4"/>
    </row>
    <row r="23" spans="1:15" ht="15">
      <c r="A23" s="73" t="s">
        <v>19</v>
      </c>
      <c r="B23" s="28">
        <v>196.94</v>
      </c>
      <c r="C23" s="28">
        <v>198.22</v>
      </c>
      <c r="D23" s="28">
        <v>197.63</v>
      </c>
      <c r="E23" s="28">
        <v>194.28</v>
      </c>
      <c r="F23" s="28">
        <v>192.71</v>
      </c>
      <c r="G23" s="105">
        <v>201.36599999999999</v>
      </c>
      <c r="H23" s="112">
        <f t="shared" si="0"/>
        <v>195.956</v>
      </c>
      <c r="I23" s="112">
        <f t="shared" si="1"/>
        <v>-2.6866501792755515</v>
      </c>
      <c r="J23" s="173">
        <v>171.8257</v>
      </c>
      <c r="K23" s="161">
        <v>198.97</v>
      </c>
      <c r="L23" s="28">
        <f>(K23/J23-1)*100</f>
        <v>15.79757859272506</v>
      </c>
      <c r="M23" s="4"/>
      <c r="N23" s="4"/>
      <c r="O23" s="4"/>
    </row>
    <row r="24" spans="1:15" ht="15">
      <c r="A24" s="70" t="s">
        <v>65</v>
      </c>
      <c r="B24" s="95">
        <v>262.79123088590626</v>
      </c>
      <c r="C24" s="95">
        <v>263.89354309599815</v>
      </c>
      <c r="D24" s="95">
        <v>265.3265489691176</v>
      </c>
      <c r="E24" s="95">
        <v>267.310710947283</v>
      </c>
      <c r="F24" s="87">
        <v>268.8539480414117</v>
      </c>
      <c r="G24" s="106">
        <v>261.55664121060335</v>
      </c>
      <c r="H24" s="151">
        <f t="shared" si="0"/>
        <v>265.6351963879434</v>
      </c>
      <c r="I24" s="151">
        <f t="shared" si="1"/>
        <v>1.559339177343233</v>
      </c>
      <c r="J24" s="171">
        <v>262.9592022703012</v>
      </c>
      <c r="K24" s="162">
        <v>253.0578140707949</v>
      </c>
      <c r="L24" s="95">
        <f>(K24/J24-1)*100</f>
        <v>-3.7653704886617567</v>
      </c>
      <c r="M24" s="4"/>
      <c r="N24" s="4"/>
      <c r="O24" s="4"/>
    </row>
    <row r="25" spans="1:15" ht="15.75">
      <c r="A25" s="74" t="s">
        <v>71</v>
      </c>
      <c r="B25" s="90"/>
      <c r="C25" s="91"/>
      <c r="D25" s="28"/>
      <c r="E25" s="28"/>
      <c r="F25" s="91"/>
      <c r="G25" s="90"/>
      <c r="H25" s="90"/>
      <c r="I25" s="90"/>
      <c r="J25" s="168"/>
      <c r="K25" s="155"/>
      <c r="L25" s="28"/>
      <c r="M25" s="4"/>
      <c r="N25" s="4"/>
      <c r="O25" s="4"/>
    </row>
    <row r="26" spans="1:15" ht="15">
      <c r="A26" s="70" t="s">
        <v>20</v>
      </c>
      <c r="B26" s="106">
        <v>412</v>
      </c>
      <c r="C26" s="106">
        <v>412</v>
      </c>
      <c r="D26" s="106">
        <v>412</v>
      </c>
      <c r="E26" s="106">
        <v>415</v>
      </c>
      <c r="F26" s="106">
        <v>415</v>
      </c>
      <c r="G26" s="106">
        <v>412</v>
      </c>
      <c r="H26" s="106">
        <f>AVERAGE(B26:F26)</f>
        <v>413.2</v>
      </c>
      <c r="I26" s="95">
        <f aca="true" t="shared" si="2" ref="I26:I31">(H26/G26-1)*100</f>
        <v>0.2912621359223211</v>
      </c>
      <c r="J26" s="171">
        <v>433.3809</v>
      </c>
      <c r="K26" s="162">
        <v>416.65</v>
      </c>
      <c r="L26" s="95">
        <f aca="true" t="shared" si="3" ref="L26:L31">(K26/J26-1)*100</f>
        <v>-3.8605531531269666</v>
      </c>
      <c r="M26" s="4"/>
      <c r="N26" s="4"/>
      <c r="O26" s="4"/>
    </row>
    <row r="27" spans="1:12" ht="15">
      <c r="A27" s="72" t="s">
        <v>21</v>
      </c>
      <c r="B27" s="90">
        <v>409</v>
      </c>
      <c r="C27" s="90">
        <v>409</v>
      </c>
      <c r="D27" s="90">
        <v>409</v>
      </c>
      <c r="E27" s="90">
        <v>412</v>
      </c>
      <c r="F27" s="90">
        <v>412</v>
      </c>
      <c r="G27" s="90">
        <v>409</v>
      </c>
      <c r="H27" s="90">
        <f>AVERAGE(B27:F27)</f>
        <v>410.2</v>
      </c>
      <c r="I27" s="28">
        <f t="shared" si="2"/>
        <v>0.29339853300733854</v>
      </c>
      <c r="J27" s="168">
        <v>430.1428</v>
      </c>
      <c r="K27" s="155">
        <v>413.05</v>
      </c>
      <c r="L27" s="28">
        <f t="shared" si="3"/>
        <v>-3.9737501127532604</v>
      </c>
    </row>
    <row r="28" spans="1:12" ht="15">
      <c r="A28" s="70" t="s">
        <v>22</v>
      </c>
      <c r="B28" s="106">
        <v>409</v>
      </c>
      <c r="C28" s="106">
        <v>409</v>
      </c>
      <c r="D28" s="106">
        <v>409</v>
      </c>
      <c r="E28" s="106">
        <v>412</v>
      </c>
      <c r="F28" s="106">
        <v>412</v>
      </c>
      <c r="G28" s="106">
        <v>409</v>
      </c>
      <c r="H28" s="106">
        <f>AVERAGE(B28:F28)</f>
        <v>410.2</v>
      </c>
      <c r="I28" s="106">
        <f t="shared" si="2"/>
        <v>0.29339853300733854</v>
      </c>
      <c r="J28" s="171">
        <v>426.619</v>
      </c>
      <c r="K28" s="162">
        <v>411.8</v>
      </c>
      <c r="L28" s="106">
        <f t="shared" si="3"/>
        <v>-3.47359119026579</v>
      </c>
    </row>
    <row r="29" spans="1:12" ht="15.75">
      <c r="A29" s="74" t="s">
        <v>72</v>
      </c>
      <c r="B29" s="28"/>
      <c r="C29" s="28"/>
      <c r="D29" s="28"/>
      <c r="E29" s="90"/>
      <c r="F29" s="90"/>
      <c r="G29" s="90"/>
      <c r="H29" s="90"/>
      <c r="I29" s="90"/>
      <c r="J29" s="168"/>
      <c r="K29" s="155"/>
      <c r="L29" s="90"/>
    </row>
    <row r="30" spans="1:12" ht="15">
      <c r="A30" s="70" t="s">
        <v>66</v>
      </c>
      <c r="B30" s="106">
        <v>350</v>
      </c>
      <c r="C30" s="106">
        <v>350</v>
      </c>
      <c r="D30" s="106">
        <v>350</v>
      </c>
      <c r="E30" s="106">
        <v>350</v>
      </c>
      <c r="F30" s="106">
        <v>350</v>
      </c>
      <c r="G30" s="106">
        <v>342.5</v>
      </c>
      <c r="H30" s="106">
        <f>AVERAGE(B30:F30)</f>
        <v>350</v>
      </c>
      <c r="I30" s="106">
        <f t="shared" si="2"/>
        <v>2.1897810218978186</v>
      </c>
      <c r="J30" s="171">
        <v>457.6190476190476</v>
      </c>
      <c r="K30" s="162">
        <v>348</v>
      </c>
      <c r="L30" s="106">
        <f t="shared" si="3"/>
        <v>-23.954214360041615</v>
      </c>
    </row>
    <row r="31" spans="1:12" ht="15">
      <c r="A31" s="93" t="s">
        <v>67</v>
      </c>
      <c r="B31" s="83">
        <v>340</v>
      </c>
      <c r="C31" s="83">
        <v>340</v>
      </c>
      <c r="D31" s="83">
        <v>340</v>
      </c>
      <c r="E31" s="83">
        <v>340</v>
      </c>
      <c r="F31" s="83">
        <v>340</v>
      </c>
      <c r="G31" s="83">
        <v>334</v>
      </c>
      <c r="H31" s="123">
        <f>AVERAGE(B31:F31)</f>
        <v>340</v>
      </c>
      <c r="I31" s="83">
        <f t="shared" si="2"/>
        <v>1.7964071856287456</v>
      </c>
      <c r="J31" s="175">
        <v>447.5</v>
      </c>
      <c r="K31" s="163">
        <v>344.125</v>
      </c>
      <c r="L31" s="83">
        <f t="shared" si="3"/>
        <v>-23.100558659217874</v>
      </c>
    </row>
    <row r="32" spans="1:12" ht="15.75" customHeight="1">
      <c r="A32" s="193" t="s">
        <v>80</v>
      </c>
      <c r="B32" s="193"/>
      <c r="C32" s="193"/>
      <c r="D32" s="193"/>
      <c r="E32" s="85"/>
      <c r="F32" s="85"/>
      <c r="G32" s="194" t="s">
        <v>0</v>
      </c>
      <c r="H32" s="194"/>
      <c r="I32" s="194"/>
      <c r="J32" s="86"/>
      <c r="K32" s="86"/>
      <c r="L32" s="86"/>
    </row>
    <row r="33" spans="1:12" ht="15">
      <c r="A33" s="187" t="s">
        <v>79</v>
      </c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</row>
    <row r="34" spans="1:12" ht="15">
      <c r="A34" s="187"/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/>
    </row>
    <row r="35" ht="15.7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8" r:id="rId1"/>
  <ignoredErrors>
    <ignoredError sqref="H26:H31 H25 H21:I24 H10 H16 H6 H20" formulaRange="1" unlockedFormula="1"/>
    <ignoredError sqref="K25 L20:L26 L6:L10 I26:I31 I25 I10 I16 I20 I6" unlockedFormula="1"/>
    <ignoredError sqref="H7:H9 H17:H19 H11:H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5" sqref="B5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69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189" t="s">
        <v>81</v>
      </c>
      <c r="C2" s="189"/>
      <c r="D2" s="189"/>
      <c r="E2" s="189"/>
      <c r="F2" s="189"/>
      <c r="G2" s="195" t="s">
        <v>2</v>
      </c>
      <c r="H2" s="195"/>
      <c r="I2" s="195"/>
      <c r="J2" s="20"/>
      <c r="K2" s="21"/>
      <c r="L2" s="22"/>
    </row>
    <row r="3" spans="1:12" ht="15" customHeight="1">
      <c r="A3" s="19"/>
      <c r="B3" s="189"/>
      <c r="C3" s="189"/>
      <c r="D3" s="189"/>
      <c r="E3" s="189"/>
      <c r="F3" s="189"/>
      <c r="G3" s="195"/>
      <c r="H3" s="195"/>
      <c r="I3" s="195"/>
      <c r="J3" s="192" t="s">
        <v>3</v>
      </c>
      <c r="K3" s="192"/>
      <c r="L3" s="192"/>
    </row>
    <row r="4" spans="1:12" ht="15" customHeight="1">
      <c r="A4" s="198" t="s">
        <v>1</v>
      </c>
      <c r="B4" s="113" t="s">
        <v>4</v>
      </c>
      <c r="C4" s="113" t="s">
        <v>5</v>
      </c>
      <c r="D4" s="113" t="s">
        <v>6</v>
      </c>
      <c r="E4" s="113" t="s">
        <v>7</v>
      </c>
      <c r="F4" s="113" t="s">
        <v>8</v>
      </c>
      <c r="G4" s="196"/>
      <c r="H4" s="197"/>
      <c r="I4" s="195"/>
      <c r="J4" s="199" t="s">
        <v>82</v>
      </c>
      <c r="K4" s="200"/>
      <c r="L4" s="201"/>
    </row>
    <row r="5" spans="1:12" ht="15" customHeight="1">
      <c r="A5" s="198"/>
      <c r="B5" s="114">
        <v>22</v>
      </c>
      <c r="C5" s="114">
        <v>23</v>
      </c>
      <c r="D5" s="114">
        <v>24</v>
      </c>
      <c r="E5" s="114">
        <v>25</v>
      </c>
      <c r="F5" s="114">
        <v>26</v>
      </c>
      <c r="G5" s="53" t="s">
        <v>53</v>
      </c>
      <c r="H5" s="56" t="s">
        <v>54</v>
      </c>
      <c r="I5" s="43" t="s">
        <v>9</v>
      </c>
      <c r="J5" s="24">
        <v>2018</v>
      </c>
      <c r="K5" s="24">
        <v>2019</v>
      </c>
      <c r="L5" s="43" t="s">
        <v>55</v>
      </c>
    </row>
    <row r="6" spans="1:12" ht="15" customHeight="1">
      <c r="A6" s="41"/>
      <c r="B6" s="118"/>
      <c r="C6" s="118"/>
      <c r="D6" s="118"/>
      <c r="E6" s="119"/>
      <c r="F6" s="120"/>
      <c r="G6" s="54"/>
      <c r="H6" s="81"/>
      <c r="I6" s="25"/>
      <c r="J6" s="82"/>
      <c r="K6" s="84"/>
      <c r="L6" s="26"/>
    </row>
    <row r="7" spans="1:12" ht="15" customHeight="1">
      <c r="A7" s="33" t="s">
        <v>23</v>
      </c>
      <c r="B7" s="27" t="s">
        <v>63</v>
      </c>
      <c r="C7" s="27" t="s">
        <v>63</v>
      </c>
      <c r="D7" s="27" t="s">
        <v>63</v>
      </c>
      <c r="E7" s="27" t="s">
        <v>63</v>
      </c>
      <c r="F7" s="27" t="s">
        <v>63</v>
      </c>
      <c r="G7" s="27" t="s">
        <v>63</v>
      </c>
      <c r="H7" s="27" t="s">
        <v>63</v>
      </c>
      <c r="I7" s="27" t="s">
        <v>63</v>
      </c>
      <c r="J7" s="27" t="s">
        <v>62</v>
      </c>
      <c r="K7" s="27" t="s">
        <v>62</v>
      </c>
      <c r="L7" s="27" t="s">
        <v>62</v>
      </c>
    </row>
    <row r="8" spans="1:12" ht="15" customHeight="1">
      <c r="A8" s="41" t="s">
        <v>24</v>
      </c>
      <c r="B8" s="28">
        <v>183.7747</v>
      </c>
      <c r="C8" s="28">
        <v>183.258</v>
      </c>
      <c r="D8" s="112">
        <v>182.3969</v>
      </c>
      <c r="E8" s="28">
        <v>181.5357</v>
      </c>
      <c r="F8" s="28">
        <v>177.402</v>
      </c>
      <c r="G8" s="28">
        <v>190.38858</v>
      </c>
      <c r="H8" s="28">
        <f>AVERAGE(B8:F8)</f>
        <v>181.67345999999998</v>
      </c>
      <c r="I8" s="28">
        <f>(H8/G8-1)*100</f>
        <v>-4.5775434640039965</v>
      </c>
      <c r="J8" s="124">
        <v>165.88</v>
      </c>
      <c r="K8" s="125">
        <v>200.39</v>
      </c>
      <c r="L8" s="28">
        <f>(K8/J8-1)*100</f>
        <v>20.804195804195793</v>
      </c>
    </row>
    <row r="9" spans="1:12" ht="15" customHeight="1">
      <c r="A9" s="33" t="s">
        <v>25</v>
      </c>
      <c r="B9" s="87">
        <v>341</v>
      </c>
      <c r="C9" s="87">
        <v>340</v>
      </c>
      <c r="D9" s="29">
        <v>342</v>
      </c>
      <c r="E9" s="87">
        <v>339</v>
      </c>
      <c r="F9" s="87">
        <v>339</v>
      </c>
      <c r="G9" s="87">
        <v>337.171510135785</v>
      </c>
      <c r="H9" s="87">
        <v>337.171510135785</v>
      </c>
      <c r="I9" s="87">
        <v>-1.2613911269201084</v>
      </c>
      <c r="J9" s="126">
        <v>386.47</v>
      </c>
      <c r="K9" s="126">
        <v>346.39</v>
      </c>
      <c r="L9" s="87">
        <f>(K9/J9-1)*100</f>
        <v>-10.370792040779374</v>
      </c>
    </row>
    <row r="10" spans="1:12" ht="15" customHeight="1">
      <c r="A10" s="50" t="s">
        <v>26</v>
      </c>
      <c r="B10" s="28">
        <v>326.3786</v>
      </c>
      <c r="C10" s="28">
        <v>325.46</v>
      </c>
      <c r="D10" s="112">
        <v>327.389</v>
      </c>
      <c r="E10" s="28">
        <v>324.2658</v>
      </c>
      <c r="F10" s="28">
        <v>324.5414</v>
      </c>
      <c r="G10" s="28">
        <v>327.37068000000005</v>
      </c>
      <c r="H10" s="28">
        <f aca="true" t="shared" si="0" ref="H10:H31">AVERAGE(B10:F10)</f>
        <v>325.60696</v>
      </c>
      <c r="I10" s="28">
        <f aca="true" t="shared" si="1" ref="I10:I31">(H10/G10-1)*100</f>
        <v>-0.5387531956130065</v>
      </c>
      <c r="J10" s="125">
        <v>339.96</v>
      </c>
      <c r="K10" s="125">
        <v>326.62</v>
      </c>
      <c r="L10" s="28">
        <f>(K10/J10-1)*100</f>
        <v>-3.923991057771492</v>
      </c>
    </row>
    <row r="11" spans="1:12" ht="15" customHeight="1">
      <c r="A11" s="33" t="s">
        <v>50</v>
      </c>
      <c r="B11" s="87">
        <v>341.87380497131926</v>
      </c>
      <c r="C11" s="87">
        <v>341.3945682026244</v>
      </c>
      <c r="D11" s="29">
        <v>342.7483821850019</v>
      </c>
      <c r="E11" s="87">
        <v>341.4986686953214</v>
      </c>
      <c r="F11" s="87">
        <v>342.2992173846972</v>
      </c>
      <c r="G11" s="87">
        <v>342.16115835089374</v>
      </c>
      <c r="H11" s="87">
        <f>AVERAGE(B11:F11)</f>
        <v>341.9629282877928</v>
      </c>
      <c r="I11" s="87">
        <f>(H11/G11-1)*100</f>
        <v>-0.057934706574047645</v>
      </c>
      <c r="J11" s="126">
        <v>520.847619047619</v>
      </c>
      <c r="K11" s="126">
        <v>340.50894396409643</v>
      </c>
      <c r="L11" s="87">
        <f>(K11/J11-1)*100</f>
        <v>-34.62407592709662</v>
      </c>
    </row>
    <row r="12" spans="1:12" s="13" customFormat="1" ht="15" customHeight="1">
      <c r="A12" s="115" t="s">
        <v>56</v>
      </c>
      <c r="B12" s="91" t="s">
        <v>63</v>
      </c>
      <c r="C12" s="91" t="s">
        <v>63</v>
      </c>
      <c r="D12" s="91" t="s">
        <v>63</v>
      </c>
      <c r="E12" s="91" t="s">
        <v>63</v>
      </c>
      <c r="F12" s="91" t="s">
        <v>63</v>
      </c>
      <c r="G12" s="91" t="s">
        <v>63</v>
      </c>
      <c r="H12" s="91" t="s">
        <v>63</v>
      </c>
      <c r="I12" s="91" t="s">
        <v>63</v>
      </c>
      <c r="J12" s="148" t="s">
        <v>63</v>
      </c>
      <c r="K12" s="91" t="s">
        <v>63</v>
      </c>
      <c r="L12" s="91" t="s">
        <v>63</v>
      </c>
    </row>
    <row r="13" spans="1:12" ht="15" customHeight="1">
      <c r="A13" s="52" t="s">
        <v>27</v>
      </c>
      <c r="B13" s="87">
        <v>155</v>
      </c>
      <c r="C13" s="87">
        <v>155</v>
      </c>
      <c r="D13" s="29">
        <v>155</v>
      </c>
      <c r="E13" s="87">
        <v>155</v>
      </c>
      <c r="F13" s="87">
        <v>155</v>
      </c>
      <c r="G13" s="87">
        <v>337.171510135785</v>
      </c>
      <c r="H13" s="87">
        <v>337.171510135785</v>
      </c>
      <c r="I13" s="29">
        <v>-1.2613911269201084</v>
      </c>
      <c r="J13" s="107">
        <v>147.26</v>
      </c>
      <c r="K13" s="107">
        <v>136</v>
      </c>
      <c r="L13" s="87">
        <f aca="true" t="shared" si="2" ref="L13:L22">(K13/J13-1)*100</f>
        <v>-7.64633980714382</v>
      </c>
    </row>
    <row r="14" spans="1:12" ht="15" customHeight="1">
      <c r="A14" s="115" t="s">
        <v>28</v>
      </c>
      <c r="B14" s="28">
        <v>611.3411</v>
      </c>
      <c r="C14" s="28">
        <v>617.5141</v>
      </c>
      <c r="D14" s="112">
        <v>623.9075</v>
      </c>
      <c r="E14" s="28">
        <v>623.2461</v>
      </c>
      <c r="F14" s="28">
        <v>627.6553</v>
      </c>
      <c r="G14" s="28">
        <v>615.92672</v>
      </c>
      <c r="H14" s="28">
        <f t="shared" si="0"/>
        <v>620.73282</v>
      </c>
      <c r="I14" s="112">
        <f t="shared" si="1"/>
        <v>0.7803038647194782</v>
      </c>
      <c r="J14" s="108">
        <v>633.3768</v>
      </c>
      <c r="K14" s="108">
        <v>614.05</v>
      </c>
      <c r="L14" s="28">
        <f t="shared" si="2"/>
        <v>-3.0513905782466377</v>
      </c>
    </row>
    <row r="15" spans="1:12" ht="15" customHeight="1">
      <c r="A15" s="116" t="s">
        <v>29</v>
      </c>
      <c r="B15" s="87">
        <v>611.3411</v>
      </c>
      <c r="C15" s="87">
        <v>617.5141</v>
      </c>
      <c r="D15" s="29">
        <v>623.9075</v>
      </c>
      <c r="E15" s="87">
        <v>623.2461</v>
      </c>
      <c r="F15" s="87">
        <v>627.6553</v>
      </c>
      <c r="G15" s="87">
        <v>615.92672</v>
      </c>
      <c r="H15" s="87">
        <f t="shared" si="0"/>
        <v>620.73282</v>
      </c>
      <c r="I15" s="29">
        <f t="shared" si="1"/>
        <v>0.7803038647194782</v>
      </c>
      <c r="J15" s="109">
        <v>657.44</v>
      </c>
      <c r="K15" s="109">
        <v>614.05</v>
      </c>
      <c r="L15" s="87">
        <f t="shared" si="2"/>
        <v>-6.599841810659546</v>
      </c>
    </row>
    <row r="16" spans="1:12" ht="15" customHeight="1">
      <c r="A16" s="115" t="s">
        <v>30</v>
      </c>
      <c r="B16" s="28">
        <v>734.552</v>
      </c>
      <c r="C16" s="28">
        <v>740.0763</v>
      </c>
      <c r="D16" s="112">
        <v>747.1841</v>
      </c>
      <c r="E16" s="28">
        <v>765.2891</v>
      </c>
      <c r="F16" s="28">
        <v>763.5715</v>
      </c>
      <c r="G16" s="28">
        <v>753.5100199999999</v>
      </c>
      <c r="H16" s="28">
        <f t="shared" si="0"/>
        <v>750.1346</v>
      </c>
      <c r="I16" s="112">
        <f t="shared" si="1"/>
        <v>-0.4479595374192846</v>
      </c>
      <c r="J16" s="108">
        <v>788.3</v>
      </c>
      <c r="K16" s="108">
        <v>742.07</v>
      </c>
      <c r="L16" s="28">
        <f t="shared" si="2"/>
        <v>-5.8645185842953085</v>
      </c>
    </row>
    <row r="17" spans="1:12" ht="15" customHeight="1">
      <c r="A17" s="116" t="s">
        <v>31</v>
      </c>
      <c r="B17" s="87">
        <v>632</v>
      </c>
      <c r="C17" s="87">
        <v>632</v>
      </c>
      <c r="D17" s="29">
        <v>644</v>
      </c>
      <c r="E17" s="87">
        <v>644</v>
      </c>
      <c r="F17" s="87">
        <v>647</v>
      </c>
      <c r="G17" s="87">
        <v>337.171510135785</v>
      </c>
      <c r="H17" s="87">
        <v>337.171510135785</v>
      </c>
      <c r="I17" s="87">
        <v>-1.2613911269201084</v>
      </c>
      <c r="J17" s="109">
        <v>680.21</v>
      </c>
      <c r="K17" s="109">
        <v>639.06</v>
      </c>
      <c r="L17" s="87">
        <f t="shared" si="2"/>
        <v>-6.049602328692627</v>
      </c>
    </row>
    <row r="18" spans="1:12" ht="15" customHeight="1">
      <c r="A18" s="115" t="s">
        <v>32</v>
      </c>
      <c r="B18" s="28">
        <v>780</v>
      </c>
      <c r="C18" s="28">
        <v>750</v>
      </c>
      <c r="D18" s="112">
        <v>750</v>
      </c>
      <c r="E18" s="28">
        <v>755</v>
      </c>
      <c r="F18" s="28">
        <v>755</v>
      </c>
      <c r="G18" s="28">
        <v>782</v>
      </c>
      <c r="H18" s="28">
        <f t="shared" si="0"/>
        <v>758</v>
      </c>
      <c r="I18" s="28">
        <f t="shared" si="1"/>
        <v>-3.069053708439895</v>
      </c>
      <c r="J18" s="108">
        <v>759.1666</v>
      </c>
      <c r="K18" s="108">
        <v>738</v>
      </c>
      <c r="L18" s="28">
        <f t="shared" si="2"/>
        <v>-2.7881363590021024</v>
      </c>
    </row>
    <row r="19" spans="1:12" ht="15" customHeight="1">
      <c r="A19" s="116" t="s">
        <v>33</v>
      </c>
      <c r="B19" s="87">
        <v>720</v>
      </c>
      <c r="C19" s="87">
        <v>720</v>
      </c>
      <c r="D19" s="29">
        <v>720</v>
      </c>
      <c r="E19" s="87">
        <v>720</v>
      </c>
      <c r="F19" s="87">
        <v>720</v>
      </c>
      <c r="G19" s="87">
        <v>337.171510135785</v>
      </c>
      <c r="H19" s="87">
        <v>337.171510135785</v>
      </c>
      <c r="I19" s="87">
        <v>-1.2613911269201084</v>
      </c>
      <c r="J19" s="109">
        <v>716.79</v>
      </c>
      <c r="K19" s="109">
        <v>691.28</v>
      </c>
      <c r="L19" s="87">
        <f t="shared" si="2"/>
        <v>-3.558922418002486</v>
      </c>
    </row>
    <row r="20" spans="1:12" ht="15" customHeight="1">
      <c r="A20" s="115" t="s">
        <v>34</v>
      </c>
      <c r="B20" s="28">
        <v>834.3613</v>
      </c>
      <c r="C20" s="28">
        <v>840.9957</v>
      </c>
      <c r="D20" s="112">
        <v>856.4737</v>
      </c>
      <c r="E20" s="28">
        <v>855.5197</v>
      </c>
      <c r="F20" s="28">
        <v>860.5507</v>
      </c>
      <c r="G20" s="28">
        <v>833.40858</v>
      </c>
      <c r="H20" s="28">
        <f t="shared" si="0"/>
        <v>849.58022</v>
      </c>
      <c r="I20" s="112">
        <f t="shared" si="1"/>
        <v>1.9404215876923203</v>
      </c>
      <c r="J20" s="108">
        <v>837.73</v>
      </c>
      <c r="K20" s="108">
        <v>838.72</v>
      </c>
      <c r="L20" s="28">
        <f t="shared" si="2"/>
        <v>0.1181765007818747</v>
      </c>
    </row>
    <row r="21" spans="1:12" ht="15" customHeight="1">
      <c r="A21" s="116" t="s">
        <v>35</v>
      </c>
      <c r="B21" s="87">
        <v>639.3398</v>
      </c>
      <c r="C21" s="87">
        <v>639.3398</v>
      </c>
      <c r="D21" s="29">
        <v>639.3398</v>
      </c>
      <c r="E21" s="87">
        <v>639.3398</v>
      </c>
      <c r="F21" s="87">
        <v>639.3398</v>
      </c>
      <c r="G21" s="87">
        <v>639.3398</v>
      </c>
      <c r="H21" s="29">
        <f t="shared" si="0"/>
        <v>639.3398</v>
      </c>
      <c r="I21" s="29">
        <f t="shared" si="1"/>
        <v>0</v>
      </c>
      <c r="J21" s="109">
        <v>749.5708</v>
      </c>
      <c r="K21" s="109">
        <v>639.34</v>
      </c>
      <c r="L21" s="87">
        <f t="shared" si="2"/>
        <v>-14.705855671005319</v>
      </c>
    </row>
    <row r="22" spans="1:12" ht="15" customHeight="1">
      <c r="A22" s="115" t="s">
        <v>36</v>
      </c>
      <c r="B22" s="28">
        <v>881.848</v>
      </c>
      <c r="C22" s="28">
        <v>881.848</v>
      </c>
      <c r="D22" s="112">
        <v>881.848</v>
      </c>
      <c r="E22" s="28">
        <v>881.848</v>
      </c>
      <c r="F22" s="28">
        <v>881.848</v>
      </c>
      <c r="G22" s="28">
        <v>881.848</v>
      </c>
      <c r="H22" s="112">
        <f t="shared" si="0"/>
        <v>881.848</v>
      </c>
      <c r="I22" s="112">
        <f t="shared" si="1"/>
        <v>0</v>
      </c>
      <c r="J22" s="108">
        <v>992.079</v>
      </c>
      <c r="K22" s="128">
        <v>881.85</v>
      </c>
      <c r="L22" s="28">
        <f t="shared" si="2"/>
        <v>-11.110909514262469</v>
      </c>
    </row>
    <row r="23" spans="1:12" ht="15" customHeight="1">
      <c r="A23" s="117" t="s">
        <v>37</v>
      </c>
      <c r="B23" s="87"/>
      <c r="C23" s="87"/>
      <c r="D23" s="29"/>
      <c r="E23" s="87"/>
      <c r="F23" s="87"/>
      <c r="G23" s="27"/>
      <c r="H23" s="27"/>
      <c r="I23" s="27"/>
      <c r="J23" s="107"/>
      <c r="K23" s="107"/>
      <c r="L23" s="107"/>
    </row>
    <row r="24" spans="1:12" ht="15" customHeight="1">
      <c r="A24" s="115" t="s">
        <v>38</v>
      </c>
      <c r="B24" s="28">
        <v>271.6092</v>
      </c>
      <c r="C24" s="28">
        <v>279.3254</v>
      </c>
      <c r="D24" s="112">
        <v>279.3254</v>
      </c>
      <c r="E24" s="28">
        <v>281.089</v>
      </c>
      <c r="F24" s="28">
        <v>279.7663</v>
      </c>
      <c r="G24" s="28">
        <v>279.45761999999996</v>
      </c>
      <c r="H24" s="28">
        <f t="shared" si="0"/>
        <v>278.22306</v>
      </c>
      <c r="I24" s="28">
        <f t="shared" si="1"/>
        <v>-0.4417700258092738</v>
      </c>
      <c r="J24" s="110">
        <v>276.5</v>
      </c>
      <c r="K24" s="28">
        <v>284.08</v>
      </c>
      <c r="L24" s="112">
        <f>(K24/J24-1)*100</f>
        <v>2.741410488245921</v>
      </c>
    </row>
    <row r="25" spans="1:12" ht="15" customHeight="1">
      <c r="A25" s="116" t="s">
        <v>39</v>
      </c>
      <c r="B25" s="87">
        <v>315.1</v>
      </c>
      <c r="C25" s="87">
        <v>318.3</v>
      </c>
      <c r="D25" s="29">
        <v>321.2</v>
      </c>
      <c r="E25" s="87">
        <v>320</v>
      </c>
      <c r="F25" s="87">
        <v>321</v>
      </c>
      <c r="G25" s="87">
        <v>309.78</v>
      </c>
      <c r="H25" s="87">
        <f t="shared" si="0"/>
        <v>319.12</v>
      </c>
      <c r="I25" s="87">
        <f t="shared" si="1"/>
        <v>3.0150429336949003</v>
      </c>
      <c r="J25" s="106">
        <v>345.52</v>
      </c>
      <c r="K25" s="106">
        <v>331.48</v>
      </c>
      <c r="L25" s="87">
        <f>(K25/J25-1)*100</f>
        <v>-4.063440611252589</v>
      </c>
    </row>
    <row r="26" spans="1:12" ht="15" customHeight="1">
      <c r="A26" s="115" t="s">
        <v>40</v>
      </c>
      <c r="B26" s="28">
        <v>254.8541</v>
      </c>
      <c r="C26" s="28">
        <v>264.1135</v>
      </c>
      <c r="D26" s="112">
        <v>265.8772</v>
      </c>
      <c r="E26" s="28">
        <v>264.5544</v>
      </c>
      <c r="F26" s="28">
        <v>264.9953</v>
      </c>
      <c r="G26" s="28">
        <v>260.05698</v>
      </c>
      <c r="H26" s="28">
        <f t="shared" si="0"/>
        <v>262.8789</v>
      </c>
      <c r="I26" s="28">
        <f t="shared" si="1"/>
        <v>1.0851160388004155</v>
      </c>
      <c r="J26" s="111">
        <v>265.92</v>
      </c>
      <c r="K26" s="127">
        <v>274.57</v>
      </c>
      <c r="L26" s="112">
        <f>(K26/J26-1)*100</f>
        <v>3.2528580024067333</v>
      </c>
    </row>
    <row r="27" spans="1:12" ht="15" customHeight="1">
      <c r="A27" s="134" t="s">
        <v>41</v>
      </c>
      <c r="B27" s="129" t="s">
        <v>63</v>
      </c>
      <c r="C27" s="27" t="s">
        <v>63</v>
      </c>
      <c r="D27" s="129" t="s">
        <v>63</v>
      </c>
      <c r="E27" s="129" t="s">
        <v>63</v>
      </c>
      <c r="F27" s="129" t="s">
        <v>63</v>
      </c>
      <c r="G27" s="129" t="s">
        <v>62</v>
      </c>
      <c r="H27" s="129" t="s">
        <v>62</v>
      </c>
      <c r="I27" s="129" t="s">
        <v>62</v>
      </c>
      <c r="J27" s="129" t="s">
        <v>62</v>
      </c>
      <c r="K27" s="129" t="s">
        <v>62</v>
      </c>
      <c r="L27" s="129" t="s">
        <v>62</v>
      </c>
    </row>
    <row r="28" spans="1:12" ht="15" customHeight="1">
      <c r="A28" s="133" t="s">
        <v>73</v>
      </c>
      <c r="B28" s="150"/>
      <c r="C28" s="28"/>
      <c r="D28" s="130"/>
      <c r="E28" s="130"/>
      <c r="F28" s="130"/>
      <c r="G28" s="130"/>
      <c r="H28" s="130"/>
      <c r="I28" s="130"/>
      <c r="J28" s="131"/>
      <c r="K28" s="131"/>
      <c r="L28" s="131"/>
    </row>
    <row r="29" spans="1:12" ht="15.75" customHeight="1">
      <c r="A29" s="135" t="s">
        <v>74</v>
      </c>
      <c r="B29" s="87">
        <v>2390.8887</v>
      </c>
      <c r="C29" s="87">
        <v>2404.1162999999997</v>
      </c>
      <c r="D29" s="137">
        <v>2400.8094</v>
      </c>
      <c r="E29" s="137">
        <v>2395.2979</v>
      </c>
      <c r="F29" s="137">
        <v>2395.2979</v>
      </c>
      <c r="G29" s="137">
        <v>2380.3066200000003</v>
      </c>
      <c r="H29" s="87">
        <f t="shared" si="0"/>
        <v>2397.2820399999996</v>
      </c>
      <c r="I29" s="87">
        <f t="shared" si="1"/>
        <v>0.7131610632582941</v>
      </c>
      <c r="J29" s="141">
        <v>2372.805730952381</v>
      </c>
      <c r="K29" s="141">
        <v>2393.5617775</v>
      </c>
      <c r="L29" s="141">
        <f>(K29/J29-1)*100</f>
        <v>0.8747469831543286</v>
      </c>
    </row>
    <row r="30" spans="1:12" ht="15" customHeight="1">
      <c r="A30" s="132" t="s">
        <v>75</v>
      </c>
      <c r="B30" s="28">
        <v>3134.39005</v>
      </c>
      <c r="C30" s="28">
        <v>3134.9411999999998</v>
      </c>
      <c r="D30" s="138">
        <v>3148.7199499999997</v>
      </c>
      <c r="E30" s="138">
        <v>3148.1688000000004</v>
      </c>
      <c r="F30" s="138">
        <v>3168.56135</v>
      </c>
      <c r="G30" s="138">
        <v>3098.23461</v>
      </c>
      <c r="H30" s="28">
        <f t="shared" si="0"/>
        <v>3146.9562699999997</v>
      </c>
      <c r="I30" s="28">
        <f t="shared" si="1"/>
        <v>1.572561995232502</v>
      </c>
      <c r="J30" s="142">
        <v>3241.759319047618</v>
      </c>
      <c r="K30" s="142">
        <v>3003.8501724999996</v>
      </c>
      <c r="L30" s="142">
        <f>(K30/J30-1)*100</f>
        <v>-7.33888987839828</v>
      </c>
    </row>
    <row r="31" spans="1:12" ht="18">
      <c r="A31" s="136" t="s">
        <v>76</v>
      </c>
      <c r="B31" s="139">
        <v>1834.7783499999998</v>
      </c>
      <c r="C31" s="139">
        <v>1899.81405</v>
      </c>
      <c r="D31" s="139">
        <v>1908.0812999999998</v>
      </c>
      <c r="E31" s="139">
        <v>1894.8537000000001</v>
      </c>
      <c r="F31" s="139">
        <v>1905.3255499999998</v>
      </c>
      <c r="G31" s="139">
        <v>1756.9559699999998</v>
      </c>
      <c r="H31" s="139">
        <f t="shared" si="0"/>
        <v>1888.5705899999998</v>
      </c>
      <c r="I31" s="139">
        <f t="shared" si="1"/>
        <v>7.491059664972721</v>
      </c>
      <c r="J31" s="143">
        <v>1764.23115</v>
      </c>
      <c r="K31" s="143">
        <v>1722.586256</v>
      </c>
      <c r="L31" s="143">
        <f>(K31/J31-1)*100</f>
        <v>-2.3605123398937833</v>
      </c>
    </row>
    <row r="32" spans="1:12" ht="18">
      <c r="A32" s="202" t="s">
        <v>80</v>
      </c>
      <c r="B32" s="203"/>
      <c r="C32" s="203"/>
      <c r="D32" s="203"/>
      <c r="E32" s="203"/>
      <c r="F32" s="203"/>
      <c r="G32" s="204"/>
      <c r="H32" s="204"/>
      <c r="I32" s="204"/>
      <c r="J32" s="204"/>
      <c r="K32" s="204"/>
      <c r="L32" s="204"/>
    </row>
    <row r="33" spans="1:12" ht="18">
      <c r="A33" s="187"/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</row>
  </sheetData>
  <sheetProtection selectLockedCells="1" selectUnlockedCells="1"/>
  <mergeCells count="7">
    <mergeCell ref="A33:L33"/>
    <mergeCell ref="B2:F3"/>
    <mergeCell ref="G2:I4"/>
    <mergeCell ref="J3:L3"/>
    <mergeCell ref="A4:A5"/>
    <mergeCell ref="J4:L4"/>
    <mergeCell ref="A32:L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1" r:id="rId1"/>
  <ignoredErrors>
    <ignoredError sqref="H8 H20:H31 H18 H14:H16 H10:H11 H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2019-04-26T15:24:20Z</cp:lastPrinted>
  <dcterms:created xsi:type="dcterms:W3CDTF">2010-11-09T14:07:20Z</dcterms:created>
  <dcterms:modified xsi:type="dcterms:W3CDTF">2019-07-29T14:56:38Z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