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216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<sst xmlns="http://schemas.openxmlformats.org/spreadsheetml/2006/main" count="177" uniqueCount="85">
  <si>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</si>
  <si>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</si>
  <si>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</si>
  <si>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</si>
  <si>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</si>
  <si>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</si>
  <si>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</si>
  <si>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</si>
  <si>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</si>
  <si>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</si>
  <si>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</si>
  <si>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</si>
  <si>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</si>
  <si>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</si>
  <si>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</si>
  <si>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</si>
  <si>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</si>
  <si>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</si>
  <si>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</si>
  <si>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</si>
  <si>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</si>
  <si>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</si>
  <si>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</si>
  <si>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</si>
  <si>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</si>
  <si>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</si>
  <si>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</si>
  <si>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</si>
  <si>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</si>
  <si>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</si>
  <si>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</si>
  <si>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</si>
  <si>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</si>
  <si>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</si>
  <si>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</si>
  <si>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</si>
  <si>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</si>
  <si>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</si>
  <si>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</si>
  <si>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</si>
  <si>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</si>
  <si>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</si>
  <si>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</si>
  <si>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</si>
  <si>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</si>
  <si>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</si>
  <si>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</si>
  <si>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</si>
  <si>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</si>
  <si>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</si>
  <si>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</si>
  <si>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</si>
  <si>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</si>
  <si>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</si>
  <si>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</si>
  <si>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</si>
  <si>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</si>
  <si>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</si>
  <si>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</si>
  <si>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</si>
  <si>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</si>
  <si>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</si>
  <si>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</si>
  <si>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</si>
  <si>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</si>
  <si>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</si>
  <si>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</si>
  <si>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</si>
  <si>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</si>
  <si>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</si>
  <si>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</si>
  <si>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</si>
  <si>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</si>
  <si>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</si>
  <si>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</si>
  <si>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</si>
  <si>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</si>
  <si>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</si>
  <si>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</si>
  <si>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</si>
  <si>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</si>
  <si>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</si>
  <si>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Febrero 2020</t>
  </si>
  <si>
    <t>Enero</t>
  </si>
  <si>
    <t>semana del 3 al 9 de febrero de 2020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</si>
</sst>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40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40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40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40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40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1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1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1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1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1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4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5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1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1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1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1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1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8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3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4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5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6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7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7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4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8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8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81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4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2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6" xfId="0" applyFont="1" applyBorder="1" applyAlignment="1">
      <alignment horizontal="right" vertical="center"/>
    </xf>
    <xf numFmtId="180" fontId="0" fillId="0" borderId="36" xfId="0" applyBorder="1" applyAlignment="1">
      <alignment/>
    </xf>
    <xf numFmtId="180" fontId="26" fillId="0" borderId="36" xfId="0" applyFont="1" applyBorder="1" applyAlignment="1">
      <alignment horizontal="left"/>
    </xf>
    <xf numFmtId="180" fontId="34" fillId="0" borderId="36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6" xfId="0" applyFont="1" applyFill="1" applyBorder="1" applyAlignment="1">
      <alignment/>
    </xf>
    <xf numFmtId="180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6" xfId="0" applyFont="1" applyBorder="1" applyAlignment="1">
      <alignment horizontal="center" vertical="center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180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60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3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5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</xdr:row>
      <xdr:rowOff>19050</xdr:rowOff>
    </xdr:from>
    <xdr:to>
      <xdr:col>1</xdr:col>
      <xdr:colOff>1066800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1945" r="41110"/>
        <a:stretch>
          <a:fillRect/>
        </a:stretch>
      </xdr:blipFill>
      <xdr:spPr>
        <a:xfrm>
          <a:off x="276225" y="247650"/>
          <a:ext cx="1952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5" t="s">
        <v>52</v>
      </c>
      <c r="C22" s="175"/>
      <c r="D22" s="175"/>
      <c r="E22" s="175"/>
      <c r="F22" s="1"/>
      <c r="G22" s="1"/>
      <c r="H22" s="1"/>
      <c r="I22" s="1"/>
      <c r="J22" s="1"/>
      <c r="K22" s="1"/>
      <c r="L22" s="1"/>
    </row>
    <row r="23" spans="2:12" ht="18">
      <c r="B23" s="79" t="s">
        <v>84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78" t="s">
        <v>47</v>
      </c>
      <c r="B10" s="178"/>
      <c r="C10" s="178"/>
      <c r="D10" s="179"/>
      <c r="E10" s="178"/>
      <c r="F10" s="178"/>
      <c r="G10" s="59"/>
      <c r="H10" s="58"/>
    </row>
    <row r="11" spans="1:8" ht="18">
      <c r="A11" s="180" t="s">
        <v>49</v>
      </c>
      <c r="B11" s="180"/>
      <c r="C11" s="180"/>
      <c r="D11" s="180"/>
      <c r="E11" s="180"/>
      <c r="F11" s="180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1" t="s">
        <v>43</v>
      </c>
      <c r="B13" s="181"/>
      <c r="C13" s="181"/>
      <c r="D13" s="182"/>
      <c r="E13" s="181"/>
      <c r="F13" s="181"/>
      <c r="G13" s="61"/>
      <c r="H13" s="58"/>
    </row>
    <row r="14" spans="1:8" ht="18">
      <c r="A14" s="184" t="s">
        <v>44</v>
      </c>
      <c r="B14" s="184"/>
      <c r="C14" s="184"/>
      <c r="D14" s="185"/>
      <c r="E14" s="184"/>
      <c r="F14" s="184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4" t="s">
        <v>77</v>
      </c>
      <c r="B18" s="184"/>
      <c r="C18" s="184"/>
      <c r="D18" s="185"/>
      <c r="E18" s="184"/>
      <c r="F18" s="184"/>
      <c r="G18" s="64"/>
      <c r="H18" s="58"/>
      <c r="I18" s="58"/>
      <c r="J18" s="58"/>
      <c r="K18" s="58"/>
      <c r="L18" s="58"/>
    </row>
    <row r="19" spans="1:12" ht="18">
      <c r="A19" s="181" t="s">
        <v>78</v>
      </c>
      <c r="B19" s="181"/>
      <c r="C19" s="181"/>
      <c r="D19" s="182"/>
      <c r="E19" s="181"/>
      <c r="F19" s="181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4" t="s">
        <v>45</v>
      </c>
      <c r="B22" s="184"/>
      <c r="C22" s="184"/>
      <c r="D22" s="185"/>
      <c r="E22" s="184"/>
      <c r="F22" s="184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76" t="s">
        <v>0</v>
      </c>
      <c r="B24" s="176"/>
      <c r="C24" s="176"/>
      <c r="D24" s="176"/>
      <c r="E24" s="176"/>
      <c r="F24" s="176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77" t="s">
        <v>48</v>
      </c>
      <c r="C36" s="177"/>
      <c r="D36" s="177"/>
    </row>
    <row r="37" spans="2:4" ht="18">
      <c r="B37" s="177" t="s">
        <v>57</v>
      </c>
      <c r="C37" s="177"/>
      <c r="D37" s="12"/>
    </row>
    <row r="38" spans="2:4" ht="18">
      <c r="B38" s="177" t="s">
        <v>58</v>
      </c>
      <c r="C38" s="177"/>
      <c r="D38" s="12"/>
    </row>
    <row r="39" spans="2:4" ht="18">
      <c r="B39" s="183" t="s">
        <v>46</v>
      </c>
      <c r="C39" s="183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7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7"/>
      <c r="B2" s="188" t="s">
        <v>82</v>
      </c>
      <c r="C2" s="188"/>
      <c r="D2" s="188"/>
      <c r="E2" s="188"/>
      <c r="F2" s="188"/>
      <c r="G2" s="189" t="s">
        <v>2</v>
      </c>
      <c r="H2" s="189"/>
      <c r="I2" s="189"/>
      <c r="J2" s="189" t="s">
        <v>3</v>
      </c>
      <c r="K2" s="189"/>
      <c r="L2" s="189"/>
      <c r="M2" s="4"/>
      <c r="N2" s="4"/>
      <c r="O2" s="4"/>
    </row>
    <row r="3" spans="1:15" ht="15.75">
      <c r="A3" s="187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0"/>
      <c r="H3" s="189"/>
      <c r="I3" s="189"/>
      <c r="J3" s="191" t="s">
        <v>83</v>
      </c>
      <c r="K3" s="191"/>
      <c r="L3" s="191"/>
      <c r="M3" s="4"/>
      <c r="N3" s="4"/>
      <c r="O3" s="4"/>
    </row>
    <row r="4" spans="1:15" ht="15.75">
      <c r="A4" s="187"/>
      <c r="B4" s="45">
        <v>3</v>
      </c>
      <c r="C4" s="45">
        <v>4</v>
      </c>
      <c r="D4" s="45">
        <v>5</v>
      </c>
      <c r="E4" s="45">
        <v>6</v>
      </c>
      <c r="F4" s="45">
        <v>7</v>
      </c>
      <c r="G4" s="57" t="s">
        <v>53</v>
      </c>
      <c r="H4" s="55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240</v>
      </c>
      <c r="C6" s="95">
        <v>240</v>
      </c>
      <c r="D6" s="87">
        <v>240</v>
      </c>
      <c r="E6" s="87">
        <v>240</v>
      </c>
      <c r="F6" s="87">
        <v>240</v>
      </c>
      <c r="G6" s="87">
        <v>240</v>
      </c>
      <c r="H6" s="95">
        <f>AVERAGE(B6:F6)</f>
        <v>240</v>
      </c>
      <c r="I6" s="95">
        <f>(H6/G6-1)*100</f>
        <v>0</v>
      </c>
      <c r="J6" s="161">
        <v>243.95</v>
      </c>
      <c r="K6" s="150">
        <v>240</v>
      </c>
      <c r="L6" s="95">
        <f>(K6/J6-1)*100</f>
        <v>-1.6191842590694727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3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3"/>
      <c r="K8" s="151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3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95">
        <v>253.7</v>
      </c>
      <c r="C10" s="95">
        <v>254.3</v>
      </c>
      <c r="D10" s="95">
        <v>256.1</v>
      </c>
      <c r="E10" s="95">
        <v>253.9</v>
      </c>
      <c r="F10" s="173">
        <v>254.9</v>
      </c>
      <c r="G10" s="29">
        <v>256.82000000000005</v>
      </c>
      <c r="H10" s="95">
        <f>AVERAGE(B10:F10)</f>
        <v>254.58</v>
      </c>
      <c r="I10" s="95">
        <f>(H10/G10-1)*100</f>
        <v>-0.8722062144692955</v>
      </c>
      <c r="J10" s="161">
        <v>222.59</v>
      </c>
      <c r="K10" s="150">
        <v>253.7</v>
      </c>
      <c r="L10" s="95">
        <f>(K10/J10-1)*100</f>
        <v>13.976369109124388</v>
      </c>
      <c r="M10" s="4"/>
      <c r="N10" s="4"/>
      <c r="O10" s="4"/>
    </row>
    <row r="11" spans="1:15" ht="15">
      <c r="A11" s="34" t="s">
        <v>14</v>
      </c>
      <c r="B11" s="28">
        <v>237.6</v>
      </c>
      <c r="C11" s="28">
        <v>235.9</v>
      </c>
      <c r="D11" s="28">
        <v>238.3</v>
      </c>
      <c r="E11" s="28">
        <v>236.1</v>
      </c>
      <c r="F11" s="174">
        <v>237.9</v>
      </c>
      <c r="G11" s="28">
        <v>240.84</v>
      </c>
      <c r="H11" s="28">
        <f>AVERAGE(B11:F11)</f>
        <v>237.16</v>
      </c>
      <c r="I11" s="28">
        <f>(H11/G11-1)*100</f>
        <v>-1.527985384487629</v>
      </c>
      <c r="J11" s="165">
        <v>236.79</v>
      </c>
      <c r="K11" s="152">
        <v>237.6</v>
      </c>
      <c r="L11" s="28">
        <f>(K11/J11-1)*100</f>
        <v>0.3420752565564511</v>
      </c>
      <c r="M11" s="4"/>
      <c r="N11" s="4"/>
      <c r="O11" s="4"/>
    </row>
    <row r="12" spans="1:15" ht="15">
      <c r="A12" s="46" t="s">
        <v>60</v>
      </c>
      <c r="B12" s="171" t="s">
        <v>62</v>
      </c>
      <c r="C12" s="96" t="s">
        <v>62</v>
      </c>
      <c r="D12" s="171" t="s">
        <v>62</v>
      </c>
      <c r="E12" s="171" t="s">
        <v>62</v>
      </c>
      <c r="F12" s="96" t="s">
        <v>62</v>
      </c>
      <c r="G12" s="96" t="s">
        <v>62</v>
      </c>
      <c r="H12" s="171" t="s">
        <v>62</v>
      </c>
      <c r="I12" s="171" t="s">
        <v>62</v>
      </c>
      <c r="J12" s="142"/>
      <c r="K12" s="171"/>
      <c r="L12" s="96" t="s">
        <v>63</v>
      </c>
      <c r="M12" s="4"/>
      <c r="N12" s="4"/>
      <c r="O12" s="4"/>
    </row>
    <row r="13" spans="1:15" ht="15">
      <c r="A13" s="51" t="s">
        <v>61</v>
      </c>
      <c r="B13" s="144">
        <v>243.15341999999998</v>
      </c>
      <c r="C13" s="88">
        <v>243.33714</v>
      </c>
      <c r="D13" s="144">
        <v>245.72549999999998</v>
      </c>
      <c r="E13" s="144">
        <v>243.52086</v>
      </c>
      <c r="F13" s="88">
        <v>245.2662</v>
      </c>
      <c r="G13" s="121">
        <v>246.331776</v>
      </c>
      <c r="H13" s="144">
        <f>AVERAGE(B13:F13)</f>
        <v>244.20062399999998</v>
      </c>
      <c r="I13" s="144">
        <f>(H13/G13-1)*100</f>
        <v>-0.8651551312649275</v>
      </c>
      <c r="J13" s="167">
        <v>242.89971142857144</v>
      </c>
      <c r="K13" s="153">
        <v>249.95543428571423</v>
      </c>
      <c r="L13" s="88">
        <f>(K13/J13-1)*100</f>
        <v>2.9047884888976583</v>
      </c>
      <c r="M13" s="4"/>
      <c r="N13" s="4"/>
      <c r="O13" s="4"/>
    </row>
    <row r="14" spans="1:15" ht="15">
      <c r="A14" s="35" t="s">
        <v>15</v>
      </c>
      <c r="B14" s="145">
        <v>228.45582</v>
      </c>
      <c r="C14" s="147">
        <v>228.63953999999998</v>
      </c>
      <c r="D14" s="145">
        <v>231.0279</v>
      </c>
      <c r="E14" s="145">
        <v>228.82326</v>
      </c>
      <c r="F14" s="89">
        <v>230.5686</v>
      </c>
      <c r="G14" s="89">
        <v>231.63417599999997</v>
      </c>
      <c r="H14" s="145">
        <f>AVERAGE(B14:F14)</f>
        <v>229.503024</v>
      </c>
      <c r="I14" s="145">
        <f>(H14/G14-1)*100</f>
        <v>-0.9200507614212983</v>
      </c>
      <c r="J14" s="166">
        <v>238.3504542857143</v>
      </c>
      <c r="K14" s="154">
        <v>235.25783428571418</v>
      </c>
      <c r="L14" s="89">
        <f>(K14/J14-1)*100</f>
        <v>-1.2975095890914279</v>
      </c>
      <c r="M14" s="4"/>
      <c r="N14" s="4"/>
      <c r="O14" s="4"/>
    </row>
    <row r="15" spans="1:15" ht="15">
      <c r="A15" s="36" t="s">
        <v>42</v>
      </c>
      <c r="B15" s="144">
        <v>222.94422</v>
      </c>
      <c r="C15" s="88">
        <v>223.12794</v>
      </c>
      <c r="D15" s="144">
        <v>225.5163</v>
      </c>
      <c r="E15" s="144">
        <v>223.31166</v>
      </c>
      <c r="F15" s="88">
        <v>225.057</v>
      </c>
      <c r="G15" s="88">
        <v>226.12257600000004</v>
      </c>
      <c r="H15" s="144">
        <f>AVERAGE(B15:F15)</f>
        <v>223.99142399999997</v>
      </c>
      <c r="I15" s="144">
        <f>(H15/G15-1)*100</f>
        <v>-0.9424764380890793</v>
      </c>
      <c r="J15" s="167">
        <v>235.28845428571424</v>
      </c>
      <c r="K15" s="153">
        <v>228.69640571428567</v>
      </c>
      <c r="L15" s="88">
        <f>(K15/J15-1)*100</f>
        <v>-2.8016880774879627</v>
      </c>
      <c r="M15" s="4"/>
      <c r="N15" s="4"/>
      <c r="O15" s="4"/>
    </row>
    <row r="16" spans="1:15" ht="15">
      <c r="A16" s="37" t="s">
        <v>64</v>
      </c>
      <c r="B16" s="95">
        <v>243.6127</v>
      </c>
      <c r="C16" s="95">
        <v>243.6127</v>
      </c>
      <c r="D16" s="87">
        <v>243.6127</v>
      </c>
      <c r="E16" s="87">
        <v>243.6127</v>
      </c>
      <c r="F16" s="87">
        <v>243.6127</v>
      </c>
      <c r="G16" s="87">
        <v>243.6127</v>
      </c>
      <c r="H16" s="95">
        <f>AVERAGE(B16:F16)</f>
        <v>243.6127</v>
      </c>
      <c r="I16" s="95">
        <f>(H16/G16-1)*100</f>
        <v>0</v>
      </c>
      <c r="J16" s="161">
        <v>256.11</v>
      </c>
      <c r="K16" s="150">
        <v>243.61</v>
      </c>
      <c r="L16" s="87">
        <f>(K16/J16-1)*100</f>
        <v>-4.880715317636952</v>
      </c>
      <c r="M16" s="4"/>
      <c r="N16" s="4"/>
      <c r="O16" s="4"/>
    </row>
    <row r="17" spans="1:15" ht="15.75">
      <c r="A17" s="38" t="s">
        <v>16</v>
      </c>
      <c r="B17" s="91"/>
      <c r="C17" s="28"/>
      <c r="D17" s="91"/>
      <c r="E17" s="28"/>
      <c r="F17" s="91"/>
      <c r="G17" s="28"/>
      <c r="H17" s="91"/>
      <c r="I17" s="91"/>
      <c r="J17" s="162"/>
      <c r="K17" s="155"/>
      <c r="L17" s="44"/>
      <c r="M17" s="4"/>
      <c r="N17" s="4"/>
      <c r="O17" s="4"/>
    </row>
    <row r="18" spans="1:15" ht="15">
      <c r="A18" s="39" t="s">
        <v>59</v>
      </c>
      <c r="B18" s="138" t="s">
        <v>62</v>
      </c>
      <c r="C18" s="138" t="s">
        <v>62</v>
      </c>
      <c r="D18" s="138" t="s">
        <v>62</v>
      </c>
      <c r="E18" s="138" t="s">
        <v>62</v>
      </c>
      <c r="F18" s="138" t="s">
        <v>62</v>
      </c>
      <c r="G18" s="138" t="s">
        <v>62</v>
      </c>
      <c r="H18" s="138" t="s">
        <v>62</v>
      </c>
      <c r="I18" s="138" t="s">
        <v>62</v>
      </c>
      <c r="J18" s="149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28"/>
      <c r="C19" s="28"/>
      <c r="D19" s="91"/>
      <c r="E19" s="28"/>
      <c r="F19" s="91"/>
      <c r="G19" s="91"/>
      <c r="H19" s="91"/>
      <c r="I19" s="91"/>
      <c r="J19" s="164"/>
      <c r="K19" s="156"/>
      <c r="L19" s="44"/>
      <c r="M19" s="4"/>
      <c r="N19" s="4"/>
      <c r="O19" s="4"/>
    </row>
    <row r="20" spans="1:15" ht="15">
      <c r="A20" s="37" t="s">
        <v>17</v>
      </c>
      <c r="B20" s="95">
        <v>186</v>
      </c>
      <c r="C20" s="95">
        <v>184</v>
      </c>
      <c r="D20" s="95">
        <v>182</v>
      </c>
      <c r="E20" s="87">
        <v>181</v>
      </c>
      <c r="F20" s="87">
        <v>181</v>
      </c>
      <c r="G20" s="87">
        <v>188</v>
      </c>
      <c r="H20" s="95">
        <f>AVERAGE(B20:F20)</f>
        <v>182.8</v>
      </c>
      <c r="I20" s="95">
        <f>(H20/G20-1)*100</f>
        <v>-2.765957446808509</v>
      </c>
      <c r="J20" s="169">
        <v>170.25</v>
      </c>
      <c r="K20" s="157">
        <v>186</v>
      </c>
      <c r="L20" s="95">
        <f>(K20/J20-1)*100</f>
        <v>9.251101321585908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111"/>
      <c r="I21" s="111"/>
      <c r="J21" s="165"/>
      <c r="K21" s="152"/>
      <c r="L21" s="28"/>
      <c r="M21" s="4"/>
      <c r="N21" s="4"/>
      <c r="O21" s="4"/>
    </row>
    <row r="22" spans="1:15" ht="15">
      <c r="A22" s="71" t="s">
        <v>18</v>
      </c>
      <c r="B22" s="95">
        <v>177.27</v>
      </c>
      <c r="C22" s="95">
        <v>179.04</v>
      </c>
      <c r="D22" s="95">
        <v>178.45</v>
      </c>
      <c r="E22" s="95">
        <v>177.86</v>
      </c>
      <c r="F22" s="87">
        <v>179.53</v>
      </c>
      <c r="G22" s="104">
        <v>178.47199999999998</v>
      </c>
      <c r="H22" s="95">
        <f>AVERAGE(B22:F22)</f>
        <v>178.43</v>
      </c>
      <c r="I22" s="95">
        <f>(H22/G22-1)*100</f>
        <v>-0.023533103231865304</v>
      </c>
      <c r="J22" s="169">
        <v>177.51</v>
      </c>
      <c r="K22" s="157">
        <v>177.27</v>
      </c>
      <c r="L22" s="95">
        <f>(K22/J22-1)*100</f>
        <v>-0.13520365049854988</v>
      </c>
      <c r="M22" s="4"/>
      <c r="N22" s="4"/>
      <c r="O22" s="4"/>
    </row>
    <row r="23" spans="1:15" ht="15">
      <c r="A23" s="73" t="s">
        <v>19</v>
      </c>
      <c r="B23" s="28">
        <v>176.27</v>
      </c>
      <c r="C23" s="28">
        <v>178.04</v>
      </c>
      <c r="D23" s="28">
        <v>177.45</v>
      </c>
      <c r="E23" s="28">
        <v>176.86</v>
      </c>
      <c r="F23" s="28">
        <v>178.53</v>
      </c>
      <c r="G23" s="105">
        <v>177.47199999999998</v>
      </c>
      <c r="H23" s="28">
        <f>AVERAGE(B23:F23)</f>
        <v>177.43</v>
      </c>
      <c r="I23" s="28">
        <f>(H23/G23-1)*100</f>
        <v>-0.023665705012609894</v>
      </c>
      <c r="J23" s="170">
        <v>176.51</v>
      </c>
      <c r="K23" s="158">
        <v>176.27</v>
      </c>
      <c r="L23" s="28">
        <f>(K23/J23-1)*100</f>
        <v>-0.1359696334485183</v>
      </c>
      <c r="M23" s="4"/>
      <c r="N23" s="4"/>
      <c r="O23" s="4"/>
    </row>
    <row r="24" spans="1:15" ht="15">
      <c r="A24" s="70" t="s">
        <v>65</v>
      </c>
      <c r="B24" s="95">
        <v>299.0573025979294</v>
      </c>
      <c r="C24" s="95">
        <v>299.4982274819662</v>
      </c>
      <c r="D24" s="95">
        <v>298.50614649288343</v>
      </c>
      <c r="E24" s="87">
        <v>298.1754528298559</v>
      </c>
      <c r="F24" s="87">
        <v>300.1596148080213</v>
      </c>
      <c r="G24" s="106">
        <v>299.3439037725533</v>
      </c>
      <c r="H24" s="95">
        <f>AVERAGE(B24:F24)</f>
        <v>299.0793488421312</v>
      </c>
      <c r="I24" s="95">
        <f>(H24/G24-1)*100</f>
        <v>-0.08837825894830731</v>
      </c>
      <c r="J24" s="168">
        <v>232.05771664739194</v>
      </c>
      <c r="K24" s="159">
        <v>292.8738560098902</v>
      </c>
      <c r="L24" s="95">
        <f>(K24/J24-1)*100</f>
        <v>26.20733334841323</v>
      </c>
      <c r="M24" s="4"/>
      <c r="N24" s="4"/>
      <c r="O24" s="4"/>
    </row>
    <row r="25" spans="1:15" ht="15.75">
      <c r="A25" s="74" t="s">
        <v>71</v>
      </c>
      <c r="B25" s="90"/>
      <c r="C25" s="91"/>
      <c r="D25" s="91"/>
      <c r="E25" s="28"/>
      <c r="F25" s="91"/>
      <c r="G25" s="90"/>
      <c r="H25" s="90"/>
      <c r="I25" s="90"/>
      <c r="J25" s="165"/>
      <c r="K25" s="152"/>
      <c r="L25" s="28"/>
      <c r="M25" s="4"/>
      <c r="N25" s="4"/>
      <c r="O25" s="4"/>
    </row>
    <row r="26" spans="1:15" ht="15">
      <c r="A26" s="70" t="s">
        <v>20</v>
      </c>
      <c r="B26" s="106">
        <v>451</v>
      </c>
      <c r="C26" s="106">
        <v>451</v>
      </c>
      <c r="D26" s="106">
        <v>451</v>
      </c>
      <c r="E26" s="106">
        <v>446</v>
      </c>
      <c r="F26" s="106">
        <v>451</v>
      </c>
      <c r="G26" s="106">
        <v>455.8</v>
      </c>
      <c r="H26" s="106">
        <f>AVERAGE(B26:F26)</f>
        <v>450</v>
      </c>
      <c r="I26" s="95">
        <f aca="true" t="shared" si="0" ref="I26:I31">(H26/G26-1)*100</f>
        <v>-1.2724879333040784</v>
      </c>
      <c r="J26" s="168">
        <v>410.1</v>
      </c>
      <c r="K26" s="159">
        <v>451</v>
      </c>
      <c r="L26" s="95">
        <f aca="true" t="shared" si="1" ref="L26:L31">(K26/J26-1)*100</f>
        <v>9.973177273835642</v>
      </c>
      <c r="M26" s="4"/>
      <c r="N26" s="4"/>
      <c r="O26" s="4"/>
    </row>
    <row r="27" spans="1:12" ht="15">
      <c r="A27" s="72" t="s">
        <v>21</v>
      </c>
      <c r="B27" s="90">
        <v>447</v>
      </c>
      <c r="C27" s="90">
        <v>447</v>
      </c>
      <c r="D27" s="90">
        <v>447</v>
      </c>
      <c r="E27" s="90">
        <v>443</v>
      </c>
      <c r="F27" s="90">
        <v>447</v>
      </c>
      <c r="G27" s="90">
        <v>452.4</v>
      </c>
      <c r="H27" s="90">
        <f>AVERAGE(B27:F27)</f>
        <v>446.2</v>
      </c>
      <c r="I27" s="28">
        <f t="shared" si="0"/>
        <v>-1.3704686118479192</v>
      </c>
      <c r="J27" s="165">
        <v>406.6</v>
      </c>
      <c r="K27" s="152">
        <v>447</v>
      </c>
      <c r="L27" s="28">
        <f t="shared" si="1"/>
        <v>9.936055090998508</v>
      </c>
    </row>
    <row r="28" spans="1:12" ht="15">
      <c r="A28" s="70" t="s">
        <v>22</v>
      </c>
      <c r="B28" s="106">
        <v>445</v>
      </c>
      <c r="C28" s="106">
        <v>445</v>
      </c>
      <c r="D28" s="106">
        <v>445</v>
      </c>
      <c r="E28" s="106">
        <v>442</v>
      </c>
      <c r="F28" s="106">
        <v>445</v>
      </c>
      <c r="G28" s="106">
        <v>449.2</v>
      </c>
      <c r="H28" s="106">
        <f>AVERAGE(B28:F28)</f>
        <v>444.4</v>
      </c>
      <c r="I28" s="106">
        <f t="shared" si="0"/>
        <v>-1.068566340160293</v>
      </c>
      <c r="J28" s="168">
        <v>405.2</v>
      </c>
      <c r="K28" s="159">
        <v>445</v>
      </c>
      <c r="L28" s="106">
        <f t="shared" si="1"/>
        <v>9.822309970385001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5"/>
      <c r="K29" s="152"/>
      <c r="L29" s="90"/>
    </row>
    <row r="30" spans="1:12" ht="15">
      <c r="A30" s="70" t="s">
        <v>66</v>
      </c>
      <c r="B30" s="106">
        <v>345</v>
      </c>
      <c r="C30" s="106">
        <v>345</v>
      </c>
      <c r="D30" s="106">
        <v>345</v>
      </c>
      <c r="E30" s="106">
        <v>357.5</v>
      </c>
      <c r="F30" s="106">
        <v>357.5</v>
      </c>
      <c r="G30" s="106">
        <v>345</v>
      </c>
      <c r="H30" s="106">
        <f>AVERAGE(B30:F30)</f>
        <v>350</v>
      </c>
      <c r="I30" s="106">
        <f t="shared" si="0"/>
        <v>1.449275362318847</v>
      </c>
      <c r="J30" s="168">
        <v>361.25</v>
      </c>
      <c r="K30" s="159">
        <v>350.9782608695652</v>
      </c>
      <c r="L30" s="106">
        <f t="shared" si="1"/>
        <v>-2.8433879945840346</v>
      </c>
    </row>
    <row r="31" spans="1:12" ht="15">
      <c r="A31" s="93" t="s">
        <v>67</v>
      </c>
      <c r="B31" s="83">
        <v>340</v>
      </c>
      <c r="C31" s="83">
        <v>340</v>
      </c>
      <c r="D31" s="83">
        <v>340</v>
      </c>
      <c r="E31" s="83">
        <v>340</v>
      </c>
      <c r="F31" s="83">
        <v>352.5</v>
      </c>
      <c r="G31" s="83">
        <v>340</v>
      </c>
      <c r="H31" s="122">
        <f>AVERAGE(B31:F31)</f>
        <v>342.5</v>
      </c>
      <c r="I31" s="83">
        <f t="shared" si="0"/>
        <v>0.7352941176470562</v>
      </c>
      <c r="J31" s="172">
        <v>353.1818181818182</v>
      </c>
      <c r="K31" s="160">
        <v>346.5217391304348</v>
      </c>
      <c r="L31" s="83">
        <f t="shared" si="1"/>
        <v>-1.8857366683453614</v>
      </c>
    </row>
    <row r="32" spans="1:12" ht="15.75" customHeight="1">
      <c r="A32" s="192" t="s">
        <v>80</v>
      </c>
      <c r="B32" s="192"/>
      <c r="C32" s="192"/>
      <c r="D32" s="192"/>
      <c r="E32" s="85"/>
      <c r="F32" s="85"/>
      <c r="G32" s="193" t="s">
        <v>0</v>
      </c>
      <c r="H32" s="193"/>
      <c r="I32" s="193"/>
      <c r="J32" s="86"/>
      <c r="K32" s="86"/>
      <c r="L32" s="86"/>
    </row>
    <row r="33" spans="1:12" ht="15">
      <c r="A33" s="186" t="s">
        <v>79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  <row r="34" spans="1:12" ht="15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31 H25 I21 H20:H21 H6 H17:H19 H12 H13:H16 H10:H11 H22:H24" formulaRange="1" unlockedFormula="1"/>
    <ignoredError sqref="K25 L20:L26 L6:L10 I26:I31 I25 I20 I6 I17:I19 I12 I10:I11 I13:I16 I22:I2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88" t="s">
        <v>82</v>
      </c>
      <c r="C2" s="188"/>
      <c r="D2" s="188"/>
      <c r="E2" s="188"/>
      <c r="F2" s="188"/>
      <c r="G2" s="194" t="s">
        <v>2</v>
      </c>
      <c r="H2" s="194"/>
      <c r="I2" s="194"/>
      <c r="J2" s="20"/>
      <c r="K2" s="21"/>
      <c r="L2" s="22"/>
    </row>
    <row r="3" spans="1:12" ht="15" customHeight="1">
      <c r="A3" s="19"/>
      <c r="B3" s="188"/>
      <c r="C3" s="188"/>
      <c r="D3" s="188"/>
      <c r="E3" s="188"/>
      <c r="F3" s="188"/>
      <c r="G3" s="194"/>
      <c r="H3" s="194"/>
      <c r="I3" s="194"/>
      <c r="J3" s="191" t="s">
        <v>3</v>
      </c>
      <c r="K3" s="191"/>
      <c r="L3" s="191"/>
    </row>
    <row r="4" spans="1:12" ht="15" customHeight="1">
      <c r="A4" s="197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195"/>
      <c r="H4" s="196"/>
      <c r="I4" s="194"/>
      <c r="J4" s="198" t="s">
        <v>83</v>
      </c>
      <c r="K4" s="199"/>
      <c r="L4" s="200"/>
    </row>
    <row r="5" spans="1:12" ht="15" customHeight="1">
      <c r="A5" s="197"/>
      <c r="B5" s="113">
        <v>3</v>
      </c>
      <c r="C5" s="113">
        <v>4</v>
      </c>
      <c r="D5" s="113">
        <v>5</v>
      </c>
      <c r="E5" s="113">
        <v>6</v>
      </c>
      <c r="F5" s="113">
        <v>7</v>
      </c>
      <c r="G5" s="53" t="s">
        <v>53</v>
      </c>
      <c r="H5" s="56" t="s">
        <v>54</v>
      </c>
      <c r="I5" s="43" t="s">
        <v>9</v>
      </c>
      <c r="J5" s="24">
        <v>2018</v>
      </c>
      <c r="K5" s="24">
        <v>2019</v>
      </c>
      <c r="L5" s="43" t="s">
        <v>55</v>
      </c>
    </row>
    <row r="6" spans="1:12" ht="15" customHeight="1">
      <c r="A6" s="41"/>
      <c r="B6" s="117" t="s">
        <v>81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28">
        <v>206.8542</v>
      </c>
      <c r="C8" s="111">
        <v>212.1935</v>
      </c>
      <c r="D8" s="28">
        <v>209.7822</v>
      </c>
      <c r="E8" s="28">
        <v>209.9545</v>
      </c>
      <c r="F8" s="28">
        <v>208.7488</v>
      </c>
      <c r="G8" s="28">
        <v>210.05782</v>
      </c>
      <c r="H8" s="28">
        <f>AVERAGE(B8:F8)</f>
        <v>209.50664</v>
      </c>
      <c r="I8" s="28">
        <f>(H8/G8-1)*100</f>
        <v>-0.26239442073615615</v>
      </c>
      <c r="J8" s="123">
        <v>190.8</v>
      </c>
      <c r="K8" s="124">
        <v>206.85</v>
      </c>
      <c r="L8" s="28">
        <f>(K8/J8-1)*100</f>
        <v>8.41194968553458</v>
      </c>
    </row>
    <row r="9" spans="1:12" ht="15" customHeight="1">
      <c r="A9" s="33" t="s">
        <v>25</v>
      </c>
      <c r="B9" s="87">
        <v>344</v>
      </c>
      <c r="C9" s="29">
        <v>345</v>
      </c>
      <c r="D9" s="87">
        <v>345</v>
      </c>
      <c r="E9" s="87">
        <v>346</v>
      </c>
      <c r="F9" s="87">
        <v>346</v>
      </c>
      <c r="G9" s="87">
        <v>347.6</v>
      </c>
      <c r="H9" s="87">
        <f>AVERAGE(B9:F9)</f>
        <v>345.2</v>
      </c>
      <c r="I9" s="87">
        <f>(H9/G9-1)*100</f>
        <v>-0.6904487917146263</v>
      </c>
      <c r="J9" s="125">
        <v>346.65</v>
      </c>
      <c r="K9" s="125">
        <v>344</v>
      </c>
      <c r="L9" s="87">
        <f>(K9/J9-1)*100</f>
        <v>-0.764459829799502</v>
      </c>
    </row>
    <row r="10" spans="1:12" ht="15" customHeight="1">
      <c r="A10" s="50" t="s">
        <v>26</v>
      </c>
      <c r="B10" s="28">
        <v>322.2449</v>
      </c>
      <c r="C10" s="111">
        <v>323.1635</v>
      </c>
      <c r="D10" s="28">
        <v>323.3472</v>
      </c>
      <c r="E10" s="28">
        <v>323.7146</v>
      </c>
      <c r="F10" s="28">
        <v>324.0821</v>
      </c>
      <c r="G10" s="28">
        <v>325.84578</v>
      </c>
      <c r="H10" s="28">
        <f>AVERAGE(B10:F10)</f>
        <v>323.31046000000003</v>
      </c>
      <c r="I10" s="28">
        <f>(H10/G10-1)*100</f>
        <v>-0.7780736027945379</v>
      </c>
      <c r="J10" s="124">
        <v>334.51</v>
      </c>
      <c r="K10" s="124">
        <v>322.24</v>
      </c>
      <c r="L10" s="28">
        <f>(K10/J10-1)*100</f>
        <v>-3.6680517772263888</v>
      </c>
    </row>
    <row r="11" spans="1:12" ht="15" customHeight="1">
      <c r="A11" s="33" t="s">
        <v>50</v>
      </c>
      <c r="B11" s="87">
        <v>341.9740024183797</v>
      </c>
      <c r="C11" s="29">
        <v>342.1844441101249</v>
      </c>
      <c r="D11" s="87">
        <v>347.9276563677468</v>
      </c>
      <c r="E11" s="87">
        <v>347.16469613675724</v>
      </c>
      <c r="F11" s="87">
        <v>347.10308502633563</v>
      </c>
      <c r="G11" s="87">
        <v>347.6640541714977</v>
      </c>
      <c r="H11" s="87">
        <f>AVERAGE(B11:F11)</f>
        <v>345.2707768118688</v>
      </c>
      <c r="I11" s="87">
        <f>(H11/G11-1)*100</f>
        <v>-0.6883879224535261</v>
      </c>
      <c r="J11" s="125">
        <v>362.57334023817083</v>
      </c>
      <c r="K11" s="125">
        <v>360.11508472042175</v>
      </c>
      <c r="L11" s="87">
        <f>(K11/J11-1)*100</f>
        <v>-0.678002281175516</v>
      </c>
    </row>
    <row r="12" spans="1:12" s="13" customFormat="1" ht="15" customHeight="1">
      <c r="A12" s="114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 t="s">
        <v>63</v>
      </c>
      <c r="G12" s="91" t="s">
        <v>63</v>
      </c>
      <c r="H12" s="91" t="s">
        <v>63</v>
      </c>
      <c r="I12" s="91" t="s">
        <v>63</v>
      </c>
      <c r="J12" s="146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29">
        <v>148</v>
      </c>
      <c r="C13" s="87">
        <v>148</v>
      </c>
      <c r="D13" s="87">
        <v>148</v>
      </c>
      <c r="E13" s="87">
        <v>148</v>
      </c>
      <c r="F13" s="87">
        <v>148</v>
      </c>
      <c r="G13" s="87">
        <v>148</v>
      </c>
      <c r="H13" s="29">
        <f>AVERAGE(B13:F13)</f>
        <v>148</v>
      </c>
      <c r="I13" s="29">
        <f>(H13/G13-1)*100</f>
        <v>0</v>
      </c>
      <c r="J13" s="107">
        <v>135</v>
      </c>
      <c r="K13" s="107">
        <v>148</v>
      </c>
      <c r="L13" s="87">
        <f aca="true" t="shared" si="0" ref="L13:L22">(K13/J13-1)*100</f>
        <v>9.629629629629633</v>
      </c>
    </row>
    <row r="14" spans="1:12" ht="15" customHeight="1">
      <c r="A14" s="114" t="s">
        <v>28</v>
      </c>
      <c r="B14" s="111">
        <v>669.984</v>
      </c>
      <c r="C14" s="28">
        <v>677.4797</v>
      </c>
      <c r="D14" s="28">
        <v>690.487</v>
      </c>
      <c r="E14" s="28">
        <v>688.7233</v>
      </c>
      <c r="F14" s="28">
        <v>682.7708</v>
      </c>
      <c r="G14" s="28">
        <v>687.66506</v>
      </c>
      <c r="H14" s="111">
        <f>AVERAGE(B14:F14)</f>
        <v>681.88896</v>
      </c>
      <c r="I14" s="111">
        <f>(H14/G14-1)*100</f>
        <v>-0.8399583366937469</v>
      </c>
      <c r="J14" s="108">
        <v>656.92</v>
      </c>
      <c r="K14" s="108">
        <v>669.98</v>
      </c>
      <c r="L14" s="28">
        <f t="shared" si="0"/>
        <v>1.9880655178712958</v>
      </c>
    </row>
    <row r="15" spans="1:12" ht="15" customHeight="1">
      <c r="A15" s="115" t="s">
        <v>29</v>
      </c>
      <c r="B15" s="29">
        <v>667.7794</v>
      </c>
      <c r="C15" s="87">
        <v>677.4797</v>
      </c>
      <c r="D15" s="87">
        <v>690.487</v>
      </c>
      <c r="E15" s="87">
        <v>688.7233</v>
      </c>
      <c r="F15" s="87">
        <v>682.7708</v>
      </c>
      <c r="G15" s="87">
        <v>683.74084</v>
      </c>
      <c r="H15" s="29">
        <f>AVERAGE(B15:F15)</f>
        <v>681.44804</v>
      </c>
      <c r="I15" s="29">
        <f>(H15/G15-1)*100</f>
        <v>-0.33533173182986875</v>
      </c>
      <c r="J15" s="109">
        <v>666.36</v>
      </c>
      <c r="K15" s="109">
        <v>667.78</v>
      </c>
      <c r="L15" s="87">
        <f t="shared" si="0"/>
        <v>0.2130980250915293</v>
      </c>
    </row>
    <row r="16" spans="1:12" ht="15" customHeight="1">
      <c r="A16" s="114" t="s">
        <v>30</v>
      </c>
      <c r="B16" s="111">
        <v>806.6482</v>
      </c>
      <c r="C16" s="28">
        <v>805.3097</v>
      </c>
      <c r="D16" s="28">
        <v>825.9717</v>
      </c>
      <c r="E16" s="28">
        <v>830.7658</v>
      </c>
      <c r="F16" s="28">
        <v>832.2354</v>
      </c>
      <c r="G16" s="28">
        <v>839.6307200000001</v>
      </c>
      <c r="H16" s="111">
        <f aca="true" t="shared" si="1" ref="H16:H25">AVERAGE(B16:F16)</f>
        <v>820.18616</v>
      </c>
      <c r="I16" s="111">
        <f aca="true" t="shared" si="2" ref="I16:I25">(H16/G16-1)*100</f>
        <v>-2.315846661732446</v>
      </c>
      <c r="J16" s="108">
        <v>772.26</v>
      </c>
      <c r="K16" s="108">
        <v>806.65</v>
      </c>
      <c r="L16" s="28">
        <f t="shared" si="0"/>
        <v>4.453163442363972</v>
      </c>
    </row>
    <row r="17" spans="1:12" ht="15" customHeight="1">
      <c r="A17" s="115" t="s">
        <v>31</v>
      </c>
      <c r="B17" s="29">
        <v>725</v>
      </c>
      <c r="C17" s="87">
        <v>732</v>
      </c>
      <c r="D17" s="87">
        <v>743</v>
      </c>
      <c r="E17" s="87">
        <v>746</v>
      </c>
      <c r="F17" s="87">
        <v>740</v>
      </c>
      <c r="G17" s="87">
        <v>752.6</v>
      </c>
      <c r="H17" s="29">
        <f>AVERAGE(B17:F17)</f>
        <v>737.2</v>
      </c>
      <c r="I17" s="29">
        <f>(H17/G17-1)*100</f>
        <v>-2.046239702365127</v>
      </c>
      <c r="J17" s="109">
        <v>692.2</v>
      </c>
      <c r="K17" s="109">
        <v>725</v>
      </c>
      <c r="L17" s="87">
        <f t="shared" si="0"/>
        <v>4.738514880092448</v>
      </c>
    </row>
    <row r="18" spans="1:12" ht="15" customHeight="1">
      <c r="A18" s="114" t="s">
        <v>32</v>
      </c>
      <c r="B18" s="111">
        <v>785</v>
      </c>
      <c r="C18" s="28">
        <v>785</v>
      </c>
      <c r="D18" s="28">
        <v>790</v>
      </c>
      <c r="E18" s="28">
        <v>790</v>
      </c>
      <c r="F18" s="28">
        <v>782.5</v>
      </c>
      <c r="G18" s="28">
        <v>797</v>
      </c>
      <c r="H18" s="111">
        <f t="shared" si="1"/>
        <v>786.5</v>
      </c>
      <c r="I18" s="111">
        <f t="shared" si="2"/>
        <v>-1.317440401505643</v>
      </c>
      <c r="J18" s="108">
        <v>705.25</v>
      </c>
      <c r="K18" s="108">
        <v>785</v>
      </c>
      <c r="L18" s="28">
        <f t="shared" si="0"/>
        <v>11.30804679191777</v>
      </c>
    </row>
    <row r="19" spans="1:12" ht="15" customHeight="1">
      <c r="A19" s="115" t="s">
        <v>33</v>
      </c>
      <c r="B19" s="29">
        <v>770</v>
      </c>
      <c r="C19" s="87">
        <v>760</v>
      </c>
      <c r="D19" s="87">
        <v>760</v>
      </c>
      <c r="E19" s="87">
        <v>760</v>
      </c>
      <c r="F19" s="87">
        <v>755</v>
      </c>
      <c r="G19" s="87">
        <v>780</v>
      </c>
      <c r="H19" s="29">
        <f>AVERAGE(B19:F19)</f>
        <v>761</v>
      </c>
      <c r="I19" s="29">
        <f>(H19/G19-1)*100</f>
        <v>-2.4358974358974383</v>
      </c>
      <c r="J19" s="109">
        <v>653.3</v>
      </c>
      <c r="K19" s="109">
        <v>770</v>
      </c>
      <c r="L19" s="87">
        <f t="shared" si="0"/>
        <v>17.86315628348385</v>
      </c>
    </row>
    <row r="20" spans="1:12" ht="15" customHeight="1">
      <c r="A20" s="114" t="s">
        <v>34</v>
      </c>
      <c r="B20" s="111">
        <v>930.7479</v>
      </c>
      <c r="C20" s="28">
        <v>929.2035</v>
      </c>
      <c r="D20" s="28">
        <v>896.6431</v>
      </c>
      <c r="E20" s="28">
        <v>940.8011</v>
      </c>
      <c r="F20" s="28">
        <v>916.7765</v>
      </c>
      <c r="G20" s="28">
        <v>915.88876</v>
      </c>
      <c r="H20" s="111">
        <f t="shared" si="1"/>
        <v>922.8344200000001</v>
      </c>
      <c r="I20" s="111">
        <f t="shared" si="2"/>
        <v>0.7583519203795186</v>
      </c>
      <c r="J20" s="108">
        <v>829.11</v>
      </c>
      <c r="K20" s="108">
        <v>930.75</v>
      </c>
      <c r="L20" s="28">
        <f t="shared" si="0"/>
        <v>12.2589282483627</v>
      </c>
    </row>
    <row r="21" spans="1:12" ht="15" customHeight="1">
      <c r="A21" s="115" t="s">
        <v>35</v>
      </c>
      <c r="B21" s="29">
        <v>859.8018</v>
      </c>
      <c r="C21" s="87">
        <v>859.8018</v>
      </c>
      <c r="D21" s="87">
        <v>859.8018</v>
      </c>
      <c r="E21" s="87">
        <v>859.8018</v>
      </c>
      <c r="F21" s="87">
        <v>859.8018</v>
      </c>
      <c r="G21" s="87">
        <v>859.8018</v>
      </c>
      <c r="H21" s="29">
        <f t="shared" si="1"/>
        <v>859.8018</v>
      </c>
      <c r="I21" s="29">
        <f t="shared" si="2"/>
        <v>0</v>
      </c>
      <c r="J21" s="109">
        <v>661.39</v>
      </c>
      <c r="K21" s="109">
        <v>859.8</v>
      </c>
      <c r="L21" s="87">
        <f t="shared" si="0"/>
        <v>29.99894162294561</v>
      </c>
    </row>
    <row r="22" spans="1:12" ht="15" customHeight="1">
      <c r="A22" s="114" t="s">
        <v>36</v>
      </c>
      <c r="B22" s="111">
        <v>1058.2176</v>
      </c>
      <c r="C22" s="28">
        <v>1058.2176</v>
      </c>
      <c r="D22" s="28">
        <v>1058.2176</v>
      </c>
      <c r="E22" s="28">
        <v>1058.2176</v>
      </c>
      <c r="F22" s="28">
        <v>1058.2176</v>
      </c>
      <c r="G22" s="28">
        <v>1058.2176</v>
      </c>
      <c r="H22" s="111">
        <f t="shared" si="1"/>
        <v>1058.2176</v>
      </c>
      <c r="I22" s="111">
        <f t="shared" si="2"/>
        <v>0</v>
      </c>
      <c r="J22" s="108">
        <v>903.89</v>
      </c>
      <c r="K22" s="126">
        <v>1058.22</v>
      </c>
      <c r="L22" s="28">
        <f t="shared" si="0"/>
        <v>17.07398024095852</v>
      </c>
    </row>
    <row r="23" spans="1:12" ht="15" customHeight="1">
      <c r="A23" s="116" t="s">
        <v>37</v>
      </c>
      <c r="B23" s="29"/>
      <c r="C23" s="87"/>
      <c r="D23" s="87"/>
      <c r="E23" s="29"/>
      <c r="F23" s="87"/>
      <c r="G23" s="27"/>
      <c r="H23" s="29"/>
      <c r="I23" s="29"/>
      <c r="J23" s="107"/>
      <c r="K23" s="107"/>
      <c r="L23" s="107"/>
    </row>
    <row r="24" spans="1:12" ht="15" customHeight="1">
      <c r="A24" s="114" t="s">
        <v>38</v>
      </c>
      <c r="B24" s="111">
        <v>317.4653</v>
      </c>
      <c r="C24" s="28">
        <v>322.7564</v>
      </c>
      <c r="D24" s="28">
        <v>320.1108</v>
      </c>
      <c r="E24" s="111">
        <v>320.7722</v>
      </c>
      <c r="F24" s="28">
        <v>321.4336</v>
      </c>
      <c r="G24" s="28">
        <v>315.74568</v>
      </c>
      <c r="H24" s="111">
        <f t="shared" si="1"/>
        <v>320.50766</v>
      </c>
      <c r="I24" s="111">
        <f t="shared" si="2"/>
        <v>1.5081694862776995</v>
      </c>
      <c r="J24" s="110">
        <v>285.56</v>
      </c>
      <c r="K24" s="28">
        <v>317.47</v>
      </c>
      <c r="L24" s="111">
        <f>(K24/J24-1)*100</f>
        <v>11.174534248494194</v>
      </c>
    </row>
    <row r="25" spans="1:12" ht="15" customHeight="1">
      <c r="A25" s="115" t="s">
        <v>39</v>
      </c>
      <c r="B25" s="29">
        <v>416.6</v>
      </c>
      <c r="C25" s="87">
        <v>413.7</v>
      </c>
      <c r="D25" s="87">
        <v>413.6</v>
      </c>
      <c r="E25" s="29">
        <v>414</v>
      </c>
      <c r="F25" s="87">
        <v>428.1</v>
      </c>
      <c r="G25" s="87">
        <v>404.38</v>
      </c>
      <c r="H25" s="29">
        <f t="shared" si="1"/>
        <v>417.2</v>
      </c>
      <c r="I25" s="29">
        <f t="shared" si="2"/>
        <v>3.17028537514219</v>
      </c>
      <c r="J25" s="106">
        <v>345.14</v>
      </c>
      <c r="K25" s="106">
        <v>416.6</v>
      </c>
      <c r="L25" s="87">
        <f>(K25/J25-1)*100</f>
        <v>20.70464159471519</v>
      </c>
    </row>
    <row r="26" spans="1:12" ht="15" customHeight="1">
      <c r="A26" s="114" t="s">
        <v>40</v>
      </c>
      <c r="B26" s="111">
        <v>328.2679</v>
      </c>
      <c r="C26" s="28">
        <v>324.2996</v>
      </c>
      <c r="D26" s="28">
        <v>324.7405</v>
      </c>
      <c r="E26" s="111">
        <v>324.961</v>
      </c>
      <c r="F26" s="28">
        <v>328.9293</v>
      </c>
      <c r="G26" s="28">
        <v>319.40533999999997</v>
      </c>
      <c r="H26" s="111">
        <f>AVERAGE(B26:F26)</f>
        <v>326.23966</v>
      </c>
      <c r="I26" s="111">
        <f>(H26/G26-1)*100</f>
        <v>2.1397012335485854</v>
      </c>
      <c r="J26" s="105">
        <v>285.03</v>
      </c>
      <c r="K26" s="105">
        <v>328.27</v>
      </c>
      <c r="L26" s="111">
        <f>(K26/J26-1)*100</f>
        <v>15.17033294740906</v>
      </c>
    </row>
    <row r="27" spans="1:12" ht="15" customHeight="1">
      <c r="A27" s="132" t="s">
        <v>41</v>
      </c>
      <c r="B27" s="127" t="s">
        <v>63</v>
      </c>
      <c r="C27" s="27" t="s">
        <v>63</v>
      </c>
      <c r="D27" s="127" t="s">
        <v>63</v>
      </c>
      <c r="E27" s="127" t="s">
        <v>63</v>
      </c>
      <c r="F27" s="127" t="s">
        <v>63</v>
      </c>
      <c r="G27" s="127" t="s">
        <v>62</v>
      </c>
      <c r="H27" s="127" t="s">
        <v>62</v>
      </c>
      <c r="I27" s="127" t="s">
        <v>62</v>
      </c>
      <c r="J27" s="127" t="s">
        <v>62</v>
      </c>
      <c r="K27" s="127" t="s">
        <v>62</v>
      </c>
      <c r="L27" s="127" t="s">
        <v>62</v>
      </c>
    </row>
    <row r="28" spans="1:12" ht="15" customHeight="1">
      <c r="A28" s="131" t="s">
        <v>73</v>
      </c>
      <c r="B28" s="148"/>
      <c r="C28" s="28"/>
      <c r="D28" s="128"/>
      <c r="E28" s="128"/>
      <c r="F28" s="128"/>
      <c r="G28" s="128"/>
      <c r="H28" s="128"/>
      <c r="I28" s="128"/>
      <c r="J28" s="129"/>
      <c r="K28" s="129"/>
      <c r="L28" s="129"/>
    </row>
    <row r="29" spans="1:12" ht="15.75" customHeight="1">
      <c r="A29" s="133" t="s">
        <v>74</v>
      </c>
      <c r="B29" s="87">
        <v>2682.4470499999998</v>
      </c>
      <c r="C29" s="87">
        <v>2681.3447499999997</v>
      </c>
      <c r="D29" s="135">
        <v>2662.0544999999997</v>
      </c>
      <c r="E29" s="106">
        <v>2670.32175</v>
      </c>
      <c r="F29" s="135">
        <v>2674.73095</v>
      </c>
      <c r="G29" s="135">
        <v>2686.52556</v>
      </c>
      <c r="H29" s="87">
        <f>AVERAGE(B29:F29)</f>
        <v>2674.1798000000003</v>
      </c>
      <c r="I29" s="87">
        <f>(H29/G29-1)*100</f>
        <v>-0.4595437387165502</v>
      </c>
      <c r="J29" s="139">
        <v>2762.626252380952</v>
      </c>
      <c r="K29" s="139">
        <v>2759.5608085714284</v>
      </c>
      <c r="L29" s="139">
        <f>(K29/J29-1)*100</f>
        <v>-0.1109612205734134</v>
      </c>
    </row>
    <row r="30" spans="1:12" ht="15" customHeight="1">
      <c r="A30" s="130" t="s">
        <v>75</v>
      </c>
      <c r="B30" s="28">
        <v>3012.5859</v>
      </c>
      <c r="C30" s="28">
        <v>3031.325</v>
      </c>
      <c r="D30" s="136">
        <v>2991.09105</v>
      </c>
      <c r="E30" s="136">
        <v>2996.0514</v>
      </c>
      <c r="F30" s="136">
        <v>2980.6191999999996</v>
      </c>
      <c r="G30" s="136">
        <v>3106.6120899999996</v>
      </c>
      <c r="H30" s="28">
        <f>AVERAGE(B30:F30)</f>
        <v>3002.3345099999997</v>
      </c>
      <c r="I30" s="28">
        <f>(H30/G30-1)*100</f>
        <v>-3.3566334315012547</v>
      </c>
      <c r="J30" s="140">
        <v>3181.73645952381</v>
      </c>
      <c r="K30" s="140">
        <v>3179.873047619047</v>
      </c>
      <c r="L30" s="140">
        <f>(K30/J30-1)*100</f>
        <v>-0.05856587836448046</v>
      </c>
    </row>
    <row r="31" spans="1:12" ht="18">
      <c r="A31" s="134" t="s">
        <v>76</v>
      </c>
      <c r="B31" s="137">
        <v>1241.1897999999999</v>
      </c>
      <c r="C31" s="137">
        <v>1251.1105</v>
      </c>
      <c r="D31" s="137">
        <v>1258.8266</v>
      </c>
      <c r="E31" s="137">
        <v>1272.0542</v>
      </c>
      <c r="F31" s="137">
        <v>1258.8266</v>
      </c>
      <c r="G31" s="137">
        <v>1388.4570799999997</v>
      </c>
      <c r="H31" s="137">
        <f>AVERAGE(B31:F31)</f>
        <v>1256.40154</v>
      </c>
      <c r="I31" s="137">
        <f>(H31/G31-1)*100</f>
        <v>-9.510955859002834</v>
      </c>
      <c r="J31" s="141">
        <v>1339.950630952381</v>
      </c>
      <c r="K31" s="141">
        <v>1472.6465547619048</v>
      </c>
      <c r="L31" s="141">
        <f>(K31/J31-1)*100</f>
        <v>9.903045734991679</v>
      </c>
    </row>
    <row r="32" spans="1:12" ht="18">
      <c r="A32" s="201" t="s">
        <v>80</v>
      </c>
      <c r="B32" s="202"/>
      <c r="C32" s="202"/>
      <c r="D32" s="202"/>
      <c r="E32" s="202"/>
      <c r="F32" s="202"/>
      <c r="G32" s="203"/>
      <c r="H32" s="203"/>
      <c r="I32" s="203"/>
      <c r="J32" s="203"/>
      <c r="K32" s="203"/>
      <c r="L32" s="203"/>
    </row>
    <row r="33" spans="1:12" ht="18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27:H28 H29:H31 H23:H25 H17 H19 H13 H9 H18 H16 H11:H12 H20 H8 H21:H22 H14:H15 H10 H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2019-09-21T18:21:37Z</cp:lastPrinted>
  <dcterms:created xsi:type="dcterms:W3CDTF">2010-11-09T14:07:20Z</dcterms:created>
  <dcterms:modified xsi:type="dcterms:W3CDTF">2020-02-10T15:26:42Z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